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8586f410726885/03_CÔNG VIỆC/01_GIẢNG DẠY/07_WEB/TCDN/PTTC/"/>
    </mc:Choice>
  </mc:AlternateContent>
  <xr:revisionPtr revIDLastSave="0" documentId="8_{F2B51CEA-B2CD-4A1C-832D-8E2291B07C7A}" xr6:coauthVersionLast="47" xr6:coauthVersionMax="47" xr10:uidLastSave="{00000000-0000-0000-0000-000000000000}"/>
  <bookViews>
    <workbookView xWindow="-108" yWindow="-108" windowWidth="30936" windowHeight="12456" activeTab="3" xr2:uid="{E87E4DD3-D5C3-42A8-8702-67092BA61633}"/>
  </bookViews>
  <sheets>
    <sheet name="Cân đối kế toán" sheetId="1" r:id="rId1"/>
    <sheet name="Kết quả Kinh doanh" sheetId="2" r:id="rId2"/>
    <sheet name="Lưu chuyển tiền tệ" sheetId="3" r:id="rId3"/>
    <sheet name="Thuyết min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B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B16" i="1"/>
</calcChain>
</file>

<file path=xl/sharedStrings.xml><?xml version="1.0" encoding="utf-8"?>
<sst xmlns="http://schemas.openxmlformats.org/spreadsheetml/2006/main" count="709" uniqueCount="374">
  <si>
    <t>Tiêu đề</t>
  </si>
  <si>
    <t>Bảng cân đối kế toán - HPG</t>
  </si>
  <si>
    <t>Ngày xuất dữ liệu</t>
  </si>
  <si>
    <t>Mã CK</t>
  </si>
  <si>
    <t>HPG</t>
  </si>
  <si>
    <t>Xem theo</t>
  </si>
  <si>
    <t>Hằng năm</t>
  </si>
  <si>
    <t>2025</t>
  </si>
  <si>
    <t>Loại</t>
  </si>
  <si>
    <t>Hợp nhất</t>
  </si>
  <si>
    <t>Tiền tệ</t>
  </si>
  <si>
    <t>VND</t>
  </si>
  <si>
    <t>Tỷ VND</t>
  </si>
  <si>
    <t/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</si>
  <si>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</si>
  <si>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</si>
  <si>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</si>
  <si>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</si>
  <si>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</si>
  <si>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</si>
  <si>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</si>
  <si>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</si>
  <si>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</si>
  <si>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</si>
  <si>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</si>
  <si>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</si>
  <si>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</si>
  <si>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</si>
  <si>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</si>
  <si>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</si>
  <si>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</si>
  <si>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</si>
  <si>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</si>
  <si>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</si>
  <si>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Trạng thái kiểm toán</t>
  </si>
  <si>
    <t>Đã kiểm toán</t>
  </si>
  <si>
    <t>Chưa kiểm toán</t>
  </si>
  <si>
    <t>Công ty kiểm toán</t>
  </si>
  <si>
    <t>Ey Vietnam</t>
  </si>
  <si>
    <t>Kiểm toán KPMG</t>
  </si>
  <si>
    <t>Loại ý kiến kiểm toán</t>
  </si>
  <si>
    <t>Chấp nhận toàn phần</t>
  </si>
  <si>
    <t>TÀI SẢN NGẮN HẠN</t>
  </si>
  <si>
    <t>Tiền và tương đương tiền</t>
  </si>
  <si>
    <t xml:space="preserve">     Tiền</t>
  </si>
  <si>
    <t xml:space="preserve">     Các khoản tương đương tiền</t>
  </si>
  <si>
    <t>Giá trị thuần đầu tư ngắn hạn</t>
  </si>
  <si>
    <t xml:space="preserve">     Đầu tư ngắn hạn</t>
  </si>
  <si>
    <t xml:space="preserve">     Dự phòng đầu tư ngắn hạn</t>
  </si>
  <si>
    <t xml:space="preserve">     Đầu tư nắm giữ đến ngày đáo hạn</t>
  </si>
  <si>
    <t>Các khoản phải thu</t>
  </si>
  <si>
    <t xml:space="preserve">     Phải thu khách hàng</t>
  </si>
  <si>
    <t xml:space="preserve">     Trả trước người bán</t>
  </si>
  <si>
    <t xml:space="preserve">     Phải thu nội bộ</t>
  </si>
  <si>
    <t xml:space="preserve">     Phải thu về XDCB</t>
  </si>
  <si>
    <t xml:space="preserve">     Phải thu về cho vay ngắn hạn</t>
  </si>
  <si>
    <t xml:space="preserve">     Phải thu khác</t>
  </si>
  <si>
    <t xml:space="preserve">     Dự phòng nợ khó đòi</t>
  </si>
  <si>
    <t xml:space="preserve">     Tài sản thiếu chờ xử lý</t>
  </si>
  <si>
    <t>Hàng tồn kho, ròng</t>
  </si>
  <si>
    <t xml:space="preserve">     Hàng tồn kho</t>
  </si>
  <si>
    <t xml:space="preserve">     Dự phòng giảm giá HTK</t>
  </si>
  <si>
    <t>Tài sản lưu động khác</t>
  </si>
  <si>
    <t xml:space="preserve">     Trả trước ngắn hạn</t>
  </si>
  <si>
    <t xml:space="preserve">     Thuế VAT phải thu</t>
  </si>
  <si>
    <t xml:space="preserve">     Phải thu thuế khác</t>
  </si>
  <si>
    <t xml:space="preserve">     Giao dịch mua bán lại trái phiếu chính phủ</t>
  </si>
  <si>
    <t xml:space="preserve">     Tài sản lưu động khác</t>
  </si>
  <si>
    <t>TÀI SẢN DÀI HẠN</t>
  </si>
  <si>
    <t>Phải thu dài hạn</t>
  </si>
  <si>
    <t xml:space="preserve">     Phải thu khách hàng dài hạn</t>
  </si>
  <si>
    <t xml:space="preserve">     Trả trước người bán dài hạn</t>
  </si>
  <si>
    <t xml:space="preserve">     Vốn kinh doanh ở các đơn vị trực thuộc</t>
  </si>
  <si>
    <t xml:space="preserve">     Phải thu nội bộ dài hạn</t>
  </si>
  <si>
    <t xml:space="preserve">     Phải thu về cho vay dài hạn</t>
  </si>
  <si>
    <t xml:space="preserve">     Phải thu dài hạn khác</t>
  </si>
  <si>
    <t xml:space="preserve">     Dự phòng phải thu dài hạn</t>
  </si>
  <si>
    <t>Tài sản cố định</t>
  </si>
  <si>
    <t xml:space="preserve">     GTCL TSCĐ hữu hình</t>
  </si>
  <si>
    <t xml:space="preserve">          Nguyên giá TSCĐ hữu hình</t>
  </si>
  <si>
    <t xml:space="preserve">          Khấu hao lũy kế TSCĐ hữu hình</t>
  </si>
  <si>
    <t xml:space="preserve">     GTCL Tài sản thuê tài chính</t>
  </si>
  <si>
    <t xml:space="preserve">          Nguyên giá tài sản thuê tài chính</t>
  </si>
  <si>
    <t xml:space="preserve">          Khấu hao lũy kế tài sản thuê tài chính</t>
  </si>
  <si>
    <t xml:space="preserve">     GTCL tài sản cố định vô hình</t>
  </si>
  <si>
    <t xml:space="preserve">          Nguyên giá TSCĐ vô hình</t>
  </si>
  <si>
    <t xml:space="preserve">          Khấu khao lũy kế TSCĐ vô hình</t>
  </si>
  <si>
    <t xml:space="preserve">     Xây dựng cơ bản dở dang (trước 2015)</t>
  </si>
  <si>
    <t>Giá trị ròng tài sản đầu tư</t>
  </si>
  <si>
    <t xml:space="preserve">     Nguyên giá tài sản đầu tư</t>
  </si>
  <si>
    <t xml:space="preserve">     Khấu hao lũy kế tài sản đầu tư</t>
  </si>
  <si>
    <t>Tài sản dở dang dài hạn</t>
  </si>
  <si>
    <t xml:space="preserve">     Chi phí sản xuất, kinh doanh dở dang dài hạn</t>
  </si>
  <si>
    <t xml:space="preserve">     Xây dựng cơ bản dở dang</t>
  </si>
  <si>
    <t>Đầu tư dài hạn</t>
  </si>
  <si>
    <t xml:space="preserve">     Đầu tư vào các công ty con</t>
  </si>
  <si>
    <t xml:space="preserve">     Đầu tư vào các công ty liên kết</t>
  </si>
  <si>
    <t xml:space="preserve">     Đầu tư dài hạn khác</t>
  </si>
  <si>
    <t xml:space="preserve">     Dự phòng giảm giá đầu tư dài hạn</t>
  </si>
  <si>
    <t>Lợi thế thương mại (trước 2015)</t>
  </si>
  <si>
    <t>Tài sản dài hạn khác</t>
  </si>
  <si>
    <t xml:space="preserve">     Trả trước dài hạn</t>
  </si>
  <si>
    <t xml:space="preserve">     Thuế thu nhập hoãn lại phải thu</t>
  </si>
  <si>
    <t xml:space="preserve">     Thiết bị, vật tư, phụ tùng thay thế dài hạn</t>
  </si>
  <si>
    <t xml:space="preserve">     Các tài sản dài hạn khác</t>
  </si>
  <si>
    <t xml:space="preserve">     Lợi thế thương mại</t>
  </si>
  <si>
    <t>TỔNG CỘNG TÀI SẢN</t>
  </si>
  <si>
    <t>NỢ PHẢI TRẢ</t>
  </si>
  <si>
    <t>Nợ ngắn hạn</t>
  </si>
  <si>
    <t xml:space="preserve">     Phải trả người bán</t>
  </si>
  <si>
    <t xml:space="preserve">     Người mua trả tiền trước</t>
  </si>
  <si>
    <t xml:space="preserve">     Thuế và các khoản phải trả Nhà nước</t>
  </si>
  <si>
    <t xml:space="preserve">     Phải trả người lao động</t>
  </si>
  <si>
    <t xml:space="preserve">     Chi phí phải trả</t>
  </si>
  <si>
    <t xml:space="preserve">     Phải trả nội bộ</t>
  </si>
  <si>
    <t xml:space="preserve">     Phải trả về xây dựng cơ bản</t>
  </si>
  <si>
    <t xml:space="preserve">     Doanh thu chưa thực hiện ngắn hạn</t>
  </si>
  <si>
    <t xml:space="preserve">     Phải trả khác</t>
  </si>
  <si>
    <t xml:space="preserve">     Vay ngắn hạn</t>
  </si>
  <si>
    <t xml:space="preserve">     Dự phòng các khoản phải trả ngắn hạn</t>
  </si>
  <si>
    <t xml:space="preserve">     Quỹ khen thưởng, phúc lợi</t>
  </si>
  <si>
    <t xml:space="preserve">     Quỹ bình ổn giá</t>
  </si>
  <si>
    <t>Nợ dài hạn</t>
  </si>
  <si>
    <t xml:space="preserve">     Phải trả nhà cung cấp dài hạn</t>
  </si>
  <si>
    <t xml:space="preserve">     Người mua trả tiền trước dài hạn</t>
  </si>
  <si>
    <t xml:space="preserve">     Chi phí phải trả dài hạn</t>
  </si>
  <si>
    <t xml:space="preserve">     Phải trả nội bộ về vốn kinh doanh</t>
  </si>
  <si>
    <t xml:space="preserve">     Phải trả nội bộ dài hạn</t>
  </si>
  <si>
    <t xml:space="preserve">     Doanh thu chưa thực hiên</t>
  </si>
  <si>
    <t xml:space="preserve">     Phải trả dài hạn khác</t>
  </si>
  <si>
    <t xml:space="preserve">     Vay dài hạn</t>
  </si>
  <si>
    <t xml:space="preserve">     Trái phiếu chuyển đổi</t>
  </si>
  <si>
    <t xml:space="preserve">     Cổ phiếu ưu đãi</t>
  </si>
  <si>
    <t xml:space="preserve">     Thuế thu nhập hoãn lại phải trả</t>
  </si>
  <si>
    <t xml:space="preserve">     Dự phòng trợ cấp thôi việc</t>
  </si>
  <si>
    <t xml:space="preserve">     Dự phòng các khoản công nợ dài hạn</t>
  </si>
  <si>
    <t xml:space="preserve">     Quỹ phát triển khoa học công nghệ</t>
  </si>
  <si>
    <t>VỐN CHỦ SỞ HỮU</t>
  </si>
  <si>
    <t>Vốn và các quỹ</t>
  </si>
  <si>
    <t xml:space="preserve">     Vốn góp</t>
  </si>
  <si>
    <t xml:space="preserve">          Cổ phiếu phổ thông</t>
  </si>
  <si>
    <t xml:space="preserve">          Cổ phiếu ưu đãi</t>
  </si>
  <si>
    <t xml:space="preserve">     Thặng dư vốn cổ phần</t>
  </si>
  <si>
    <t xml:space="preserve">     Quyền chọn chuyển đổi trái phiếu</t>
  </si>
  <si>
    <t xml:space="preserve">     Vốn khác</t>
  </si>
  <si>
    <t xml:space="preserve">     Cổ phiếu quỹ</t>
  </si>
  <si>
    <t xml:space="preserve">     Chênh lệch đánh giá lại tài sản</t>
  </si>
  <si>
    <t xml:space="preserve">     Chênh lệch tỷ giá</t>
  </si>
  <si>
    <t xml:space="preserve">     Quỹ đầu tư và phát triển</t>
  </si>
  <si>
    <t xml:space="preserve">     Quỹ hỗ trợ sắp xếp doanh nghiệp</t>
  </si>
  <si>
    <t xml:space="preserve">     Quỹ dự phòng tài chính</t>
  </si>
  <si>
    <t xml:space="preserve">     Quỹ khác</t>
  </si>
  <si>
    <t xml:space="preserve">     Lãi chưa phân phối</t>
  </si>
  <si>
    <t xml:space="preserve">          LNST chưa phân phối lũy kế đến cuối kỳ trước</t>
  </si>
  <si>
    <t xml:space="preserve">          LNST chưa phân phối kỳ này</t>
  </si>
  <si>
    <t xml:space="preserve">     Lợi ích cổ đông không kiểm soát</t>
  </si>
  <si>
    <t>Vốn Ngân sách nhà nước và quỹ khác</t>
  </si>
  <si>
    <t xml:space="preserve">     Quỹ khen thưởng, phúc lợi (trước 2010)</t>
  </si>
  <si>
    <t xml:space="preserve">     Vốn ngân sách nhà nước</t>
  </si>
  <si>
    <t xml:space="preserve">     Nguồn kinh phí đã hình thành TSCĐ</t>
  </si>
  <si>
    <t>LỢI ÍCH CỦA CỔ ĐÔNG THIỂU SỐ</t>
  </si>
  <si>
    <t>TỔNG CỘNG NGUỒN VỐN</t>
  </si>
  <si>
    <t>Contact</t>
  </si>
  <si>
    <t>CÔNG TY CỔ PHẦN FIINGROUP VIỆT NAM</t>
  </si>
  <si>
    <t>Trụ sở: Tầng 10, Tòa nhà PeakView, 36 Hoàng Cầu, Đống Đa, Hà Nội, Việt Nam</t>
  </si>
  <si>
    <t>Chi nhánh: Tầng 16, Tòa nhà Bitexco Financial Tower, số 2 Hải Triều , Phường Bến Nghé, Quận 1, TP. Hồ Chí Minh, Việt Nam</t>
  </si>
  <si>
    <t>Website: https://fiingroup.vn</t>
  </si>
  <si>
    <t>TRUNG TÂM CHĂM SÓC KHÁCH HÀNG</t>
  </si>
  <si>
    <t>T: (84-24) - 3562 6962 - Ext: 103</t>
  </si>
  <si>
    <t>Email: fiinpro.support@fiingroup.vn</t>
  </si>
  <si>
    <t>Kết quả kinh doanh - HPG</t>
  </si>
  <si>
    <t>Doanh số</t>
  </si>
  <si>
    <t>Các khoản giảm trừ</t>
  </si>
  <si>
    <t>Doanh số thuần</t>
  </si>
  <si>
    <t>Giá vốn hàng bán</t>
  </si>
  <si>
    <t>Lãi gộp</t>
  </si>
  <si>
    <t>Thu nhập tài chính</t>
  </si>
  <si>
    <t>Chi phí tài chính</t>
  </si>
  <si>
    <t xml:space="preserve">     Trong đó: Chi phí lãi vay</t>
  </si>
  <si>
    <t>Lãi/(lỗ) từ công ty liên doanh (từ năm 2015)</t>
  </si>
  <si>
    <t>Chi phí bán hàng</t>
  </si>
  <si>
    <t>Chi phí quản lý doanh  nghiệp</t>
  </si>
  <si>
    <t>Lãi/(lỗ) từ hoạt động kinh doanh</t>
  </si>
  <si>
    <t xml:space="preserve">     Thu nhập khác</t>
  </si>
  <si>
    <t xml:space="preserve">     Chi phí khác</t>
  </si>
  <si>
    <t>Thu nhập khác, ròng</t>
  </si>
  <si>
    <t>Lãi/(lỗ) từ công ty liên doanh</t>
  </si>
  <si>
    <t>Lãi/(lỗ) ròng trước thuế</t>
  </si>
  <si>
    <t xml:space="preserve">     Thuế thu nhập doanh nghiệp – hiện thời</t>
  </si>
  <si>
    <t xml:space="preserve">     Thuế thu nhập doanh nghiệp – hoãn lại</t>
  </si>
  <si>
    <t>Chi phí thuế thu nhập doanh nghiệp</t>
  </si>
  <si>
    <t>Lãi/(lỗ) thuần sau thuế</t>
  </si>
  <si>
    <t>Lợi ích của cổ đông thiểu số</t>
  </si>
  <si>
    <t>Lợi nhuận của Cổ đông của Công ty mẹ</t>
  </si>
  <si>
    <t>Lãi cơ bản trên cổ phiếu (VND)</t>
  </si>
  <si>
    <t>Lãi trên cổ phiếu pha loãng (VND)</t>
  </si>
  <si>
    <t>Tính năng</t>
  </si>
  <si>
    <t>Lưu chuyển tiền tệ - HPG</t>
  </si>
  <si>
    <t>Ngày trích xuất</t>
  </si>
  <si>
    <t xml:space="preserve">Gián tiếp </t>
  </si>
  <si>
    <t xml:space="preserve">     Lãi trước thuế</t>
  </si>
  <si>
    <t xml:space="preserve">     Khấu hao TSCĐ</t>
  </si>
  <si>
    <t xml:space="preserve">     Phân bổ lợi thế thương mại</t>
  </si>
  <si>
    <t xml:space="preserve">     Chi phí dự phòng</t>
  </si>
  <si>
    <t xml:space="preserve">     Lãi/(lỗ) chênh lệch tỷ giá chưa thực hiện</t>
  </si>
  <si>
    <t xml:space="preserve">     Lãi/(lỗ) từ thanh lý tài sản cố định</t>
  </si>
  <si>
    <t xml:space="preserve">     Lãi/(lỗ) từ hoạt động đầu tư</t>
  </si>
  <si>
    <t xml:space="preserve">     Chi phí lãi vay</t>
  </si>
  <si>
    <t xml:space="preserve">     Thu lãi và cổ tức</t>
  </si>
  <si>
    <t xml:space="preserve">     Các khoản điều chỉnh khác</t>
  </si>
  <si>
    <t>Lãi/(lỗ) trước những thay đổi vốn lưu động</t>
  </si>
  <si>
    <t xml:space="preserve">     (Tăng)/giảm các khoản phải thu</t>
  </si>
  <si>
    <t xml:space="preserve">     (Tăng)/giảm hàng tồn kho</t>
  </si>
  <si>
    <t xml:space="preserve">     Tăng/(giảm) các khoản phải trả</t>
  </si>
  <si>
    <t xml:space="preserve">     (Tăng)/giảm chi phí trả trước</t>
  </si>
  <si>
    <t xml:space="preserve">     (Tăng)/giảm chứng khoán kinh doanh</t>
  </si>
  <si>
    <t xml:space="preserve">     Chi phí lãi vay đã trả</t>
  </si>
  <si>
    <t xml:space="preserve">     Thuế thu nhập doanh nghiệp đã trả</t>
  </si>
  <si>
    <t xml:space="preserve">     Tiền thu khác từ các hoạt động kinh doanh</t>
  </si>
  <si>
    <t xml:space="preserve">     Tiền chi khác từ các hoạt động kinh doanh</t>
  </si>
  <si>
    <t>Lưu chuyển tiền tệ ròng từ các hoạt động sản xuất kinh doanh</t>
  </si>
  <si>
    <t xml:space="preserve">     Tiền mua tài sản cố định và các tài sản dài hạn khác</t>
  </si>
  <si>
    <t xml:space="preserve">     Tiền thu được từ thanh lý tài sản cố định</t>
  </si>
  <si>
    <t xml:space="preserve">     Tiền cho vay hoặc mua công cụ nợ</t>
  </si>
  <si>
    <t xml:space="preserve">     Tiền thu từ cho vay hoặc thu từ phát hành công cụ nợ</t>
  </si>
  <si>
    <t xml:space="preserve">     Đầu tư vào các doanh nghiệp khác</t>
  </si>
  <si>
    <t xml:space="preserve">     Tiền thu từ việc bán các khoản đầu tư vào các doanh nghiệp khác</t>
  </si>
  <si>
    <t xml:space="preserve">     Cổ tức và tiền lãi nhận được</t>
  </si>
  <si>
    <t>Lưu chuyển tiền tệ ròng từ hoạt động đầu tư</t>
  </si>
  <si>
    <t xml:space="preserve">     Tiền thu từ phát hành cổ phiếu và vốn góp</t>
  </si>
  <si>
    <t xml:space="preserve">     Chi trả cho việc mua lại, trả lại cổ phiếu</t>
  </si>
  <si>
    <t xml:space="preserve">     Tiền thu được các khoản đi vay</t>
  </si>
  <si>
    <t xml:space="preserve">     Tiển trả các khoản đi vay</t>
  </si>
  <si>
    <t xml:space="preserve">     Tiền thanh toán vốn gốc đi thuê tài chính</t>
  </si>
  <si>
    <t xml:space="preserve">     Cổ tức đã trả</t>
  </si>
  <si>
    <t xml:space="preserve">     Tiền lãi đã nhận</t>
  </si>
  <si>
    <t>Lưu chuyển tiền tệ từ hoạt động tài chính</t>
  </si>
  <si>
    <t>Lưu chuyển tiền thuần trong kỳ</t>
  </si>
  <si>
    <t>Tiền và tương đương tiền đầu kỳ</t>
  </si>
  <si>
    <t>Ảnh hưởng của chênh lệch tỷ giá</t>
  </si>
  <si>
    <t>Tiền và tương đương tiền cuối kỳ</t>
  </si>
  <si>
    <t>Thuyết minh - HPG</t>
  </si>
  <si>
    <t>Tiền</t>
  </si>
  <si>
    <t xml:space="preserve">     Tiền mặt</t>
  </si>
  <si>
    <t xml:space="preserve">     Tiền gửi Ngân hàng</t>
  </si>
  <si>
    <t xml:space="preserve">     Tiền đang chuyển</t>
  </si>
  <si>
    <t xml:space="preserve">     Tiền và tương đương tiền</t>
  </si>
  <si>
    <t>Đầu tư tài chính NH</t>
  </si>
  <si>
    <t xml:space="preserve">     Chứng khoán đầu tư ngắn hạn</t>
  </si>
  <si>
    <t xml:space="preserve">          Ngắn hạn</t>
  </si>
  <si>
    <t xml:space="preserve">          Dài hạn</t>
  </si>
  <si>
    <t xml:space="preserve">     Đầu tư NH khác</t>
  </si>
  <si>
    <t xml:space="preserve">     Dự phòng giảm giá ĐTNH</t>
  </si>
  <si>
    <t>Phải thu ngắn hạn khác</t>
  </si>
  <si>
    <t xml:space="preserve">     Phải thu về cổ phần hóa</t>
  </si>
  <si>
    <t xml:space="preserve">     Phải thu về cổ tức và lợi nhuận được chia</t>
  </si>
  <si>
    <t xml:space="preserve">     Phải thu người lao động</t>
  </si>
  <si>
    <t>Hàng tồn kho</t>
  </si>
  <si>
    <t xml:space="preserve">     Hàng mua đang đi đường</t>
  </si>
  <si>
    <t xml:space="preserve">     Nguyên liệu, vật liệu</t>
  </si>
  <si>
    <t xml:space="preserve">     Công cụ, dụng cụ</t>
  </si>
  <si>
    <t xml:space="preserve">     Chi phí SX, KD dở dang</t>
  </si>
  <si>
    <t xml:space="preserve">     Thành phẩm</t>
  </si>
  <si>
    <t xml:space="preserve">     Hàng hóa</t>
  </si>
  <si>
    <t xml:space="preserve">     Hàng gửi đi bán</t>
  </si>
  <si>
    <t xml:space="preserve">     Hàng hoá kho bảo thuế</t>
  </si>
  <si>
    <t xml:space="preserve">     Hàng hoá bất động sản</t>
  </si>
  <si>
    <t>Tài sản ngắn hạn khác</t>
  </si>
  <si>
    <t xml:space="preserve">     Tạm ứng</t>
  </si>
  <si>
    <t xml:space="preserve">     Cầm cố, ký quỹ, ký cược NH</t>
  </si>
  <si>
    <t xml:space="preserve">     Khác</t>
  </si>
  <si>
    <t>Phải thu dài hạn khác</t>
  </si>
  <si>
    <t xml:space="preserve">     Ký quỹ, ký cược dài hạn</t>
  </si>
  <si>
    <t xml:space="preserve">     Các khoản tiền nhận ủy thác</t>
  </si>
  <si>
    <t xml:space="preserve">     Cho vay không có lãi</t>
  </si>
  <si>
    <t>Nguyên giá TSCĐHH</t>
  </si>
  <si>
    <t xml:space="preserve">     Nguyên giá đầu kỳ</t>
  </si>
  <si>
    <t xml:space="preserve">     Tăng trong kỳ</t>
  </si>
  <si>
    <t xml:space="preserve">     Giảm trong kỳ</t>
  </si>
  <si>
    <t>Hao mòn TSCĐHH</t>
  </si>
  <si>
    <t xml:space="preserve">     Đầu kỳ</t>
  </si>
  <si>
    <t>Nguyên giá TSCĐ TTC</t>
  </si>
  <si>
    <t>Hao mòn TSCĐ TTC</t>
  </si>
  <si>
    <t>Nguyên giá TSCĐVH</t>
  </si>
  <si>
    <t>Hao mòn TSCĐVH</t>
  </si>
  <si>
    <t>Đầu tư dài hạn khác</t>
  </si>
  <si>
    <t xml:space="preserve">     Đầu tư cổ phiếu</t>
  </si>
  <si>
    <t xml:space="preserve">     Đầu tư trái phiếu</t>
  </si>
  <si>
    <t xml:space="preserve">     Đầu tư tín phiếu, kỳ phiếu</t>
  </si>
  <si>
    <t xml:space="preserve">     Cho vay dài hạn</t>
  </si>
  <si>
    <t>Vay và nợ ngắn hạn</t>
  </si>
  <si>
    <t xml:space="preserve">     Vay dài hạn đến hạn trả</t>
  </si>
  <si>
    <t>Giá gốc Lợi thế thương mại</t>
  </si>
  <si>
    <t xml:space="preserve">     Số dư đầu kỳ</t>
  </si>
  <si>
    <t>Phân bổ Lũy kế</t>
  </si>
  <si>
    <t xml:space="preserve">     Số dư dầu kỳ</t>
  </si>
  <si>
    <t>Các khoản phải trả về Thuế</t>
  </si>
  <si>
    <t xml:space="preserve">     Thuế GTGT</t>
  </si>
  <si>
    <t xml:space="preserve">     Thuế TTĐB</t>
  </si>
  <si>
    <t xml:space="preserve">     Thuế XNK</t>
  </si>
  <si>
    <t xml:space="preserve">     Thuế TNDN</t>
  </si>
  <si>
    <t xml:space="preserve">     Thuế TNCN</t>
  </si>
  <si>
    <t xml:space="preserve">     Thuế Tài nguyên</t>
  </si>
  <si>
    <t xml:space="preserve">     Thuế nhà đất và tiền thuê đất</t>
  </si>
  <si>
    <t xml:space="preserve">     Các loại thuế khác</t>
  </si>
  <si>
    <t xml:space="preserve">     Các khoản phí, lệ phí khác</t>
  </si>
  <si>
    <t>Chi phí phải trả</t>
  </si>
  <si>
    <t xml:space="preserve">     Trích trước CF lương nghỉ phép</t>
  </si>
  <si>
    <t xml:space="preserve">     Chi phí SCL TSCĐ</t>
  </si>
  <si>
    <t xml:space="preserve">     Chi phí trongthời gian ngừng KD</t>
  </si>
  <si>
    <t>Phải trả phải nộp khác</t>
  </si>
  <si>
    <t xml:space="preserve">     Tài sản thừa chờ XL</t>
  </si>
  <si>
    <t xml:space="preserve">     Kinh phí công đoàn</t>
  </si>
  <si>
    <t xml:space="preserve">     BH XH</t>
  </si>
  <si>
    <t xml:space="preserve">     BHYT</t>
  </si>
  <si>
    <t xml:space="preserve">     Bảo hiểm thất nghiệp</t>
  </si>
  <si>
    <t xml:space="preserve">     Phải trả về CPH</t>
  </si>
  <si>
    <t xml:space="preserve">     Nhận ký quỹ, ký cược NH</t>
  </si>
  <si>
    <t xml:space="preserve">     Doanh thu chưa thực hiện</t>
  </si>
  <si>
    <t>Vay Dài hạn</t>
  </si>
  <si>
    <t xml:space="preserve">     Vay ngân hàng</t>
  </si>
  <si>
    <t xml:space="preserve">     Vay đối tượng khác</t>
  </si>
  <si>
    <t xml:space="preserve">     Trái phiếu phát hành</t>
  </si>
  <si>
    <t xml:space="preserve">     Thuê tài chính</t>
  </si>
  <si>
    <t xml:space="preserve">     Nợ dài hạn khác</t>
  </si>
  <si>
    <t>Vốn chủ sở hữu</t>
  </si>
  <si>
    <t xml:space="preserve">     Vốn góp của nhà nước</t>
  </si>
  <si>
    <t xml:space="preserve">     Vốn đầu tư của đối tượng khác</t>
  </si>
  <si>
    <t>Doanh thu</t>
  </si>
  <si>
    <t xml:space="preserve">     Doanh thu bán hàng</t>
  </si>
  <si>
    <t xml:space="preserve">     Doanh thu cung cấp dịch vụ</t>
  </si>
  <si>
    <t xml:space="preserve">     Doanh thu hợp đồng xây dựng</t>
  </si>
  <si>
    <t>Giảm trừ doanh thu</t>
  </si>
  <si>
    <t xml:space="preserve">     Chiết khấu thương mại</t>
  </si>
  <si>
    <t xml:space="preserve">     Giảm giá hàng bán</t>
  </si>
  <si>
    <t xml:space="preserve">     Hàng bán bị trả lại</t>
  </si>
  <si>
    <t xml:space="preserve">     Thuế GTGT phải nộp</t>
  </si>
  <si>
    <t xml:space="preserve">     Thuế tiêu thụ đặc biệt</t>
  </si>
  <si>
    <t xml:space="preserve">     Thuế xuất khẩu</t>
  </si>
  <si>
    <t>Giá vốn</t>
  </si>
  <si>
    <t xml:space="preserve">     Giá vốn hàng hóa đã bán</t>
  </si>
  <si>
    <t xml:space="preserve">     Giá vốn thành phẩm đã bán</t>
  </si>
  <si>
    <t xml:space="preserve">     Giá vốn của dịch vụ cung cấp</t>
  </si>
  <si>
    <t xml:space="preserve">     Giá trị còn lại, chi phí nhượng bán, Thanh lý BĐS đầu tư đã bán</t>
  </si>
  <si>
    <t xml:space="preserve">     Chi phí kinh doanh BĐS đầu tư</t>
  </si>
  <si>
    <t xml:space="preserve">     Hao hụt, mất mát hàng tồn kho</t>
  </si>
  <si>
    <t xml:space="preserve">     Các khoản chi phí vượt mức bình thường</t>
  </si>
  <si>
    <t xml:space="preserve">     Dự phòng</t>
  </si>
  <si>
    <t>Doanh thu tài chính</t>
  </si>
  <si>
    <t xml:space="preserve">     Lãi tiền gửi, tiền cho vay</t>
  </si>
  <si>
    <t xml:space="preserve">     Lãi đầu tư trái phiếu, kỳ phiếu, tín phiếu</t>
  </si>
  <si>
    <t xml:space="preserve">     Cổ tức, lợi nhuận được chia</t>
  </si>
  <si>
    <t xml:space="preserve">     Lãi từ bán, thanh lý các khoản đầu tư</t>
  </si>
  <si>
    <t xml:space="preserve">     Lãi bán ngoại tệ</t>
  </si>
  <si>
    <t xml:space="preserve">     Lãi chênh lệch tỷ giá đã thực hiện</t>
  </si>
  <si>
    <t xml:space="preserve">     Lãi chênh lệch tỷ giá chưa thực hiện</t>
  </si>
  <si>
    <t xml:space="preserve">     Lãi bán hàng trả chậm</t>
  </si>
  <si>
    <t xml:space="preserve">     Doanh thu hoạt động tài chính khác</t>
  </si>
  <si>
    <t xml:space="preserve">     Lãi tiền vay</t>
  </si>
  <si>
    <t xml:space="preserve">     Chiết khấu thanh toán, lãi bán hàng trả chậm</t>
  </si>
  <si>
    <t xml:space="preserve">     Lỗ do thanh lý các khoản đầu tư ngắn hạn, dài hạn</t>
  </si>
  <si>
    <t xml:space="preserve">     Lỗ bán ngoại tệ</t>
  </si>
  <si>
    <t xml:space="preserve">     Lỗ chênh lệch tỷ giá đã thực hiện</t>
  </si>
  <si>
    <t xml:space="preserve">     Lỗ chênh lệch tỷ giá chưa thực hiện</t>
  </si>
  <si>
    <t xml:space="preserve">     Dự phòng giảm giá các khoản đầu tư ngắn hạn, dài hạn</t>
  </si>
  <si>
    <t xml:space="preserve">     Chi phí tài chính khác</t>
  </si>
  <si>
    <t>Chi phí sản xuất theo yếu tố</t>
  </si>
  <si>
    <t xml:space="preserve">     Chi phí nguyên liệu, vật liệu</t>
  </si>
  <si>
    <t xml:space="preserve">     Chi phí nhân công</t>
  </si>
  <si>
    <t xml:space="preserve">     Chi phí khấu hao tài sản cố định</t>
  </si>
  <si>
    <t xml:space="preserve">     Chi phí dịch vụ mua ngoài</t>
  </si>
  <si>
    <t xml:space="preserve">     Chi phí khác bằng tiền</t>
  </si>
  <si>
    <t>von ldr</t>
  </si>
  <si>
    <t>von ldr / tong 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</si>
</sst>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1F497D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F497D"/>
      <name val="Calibri"/>
      <family val="2"/>
      <scheme val="minor"/>
    </font>
    <font>
      <u/>
      <sz val="12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/>
    <xf numFmtId="43" fontId="1" fillId="0" borderId="0"/>
    <xf numFmtId="0" fontId="7" fillId="0" borderId="0"/>
  </cellStyleXfs>
  <cellXfs count="19">
    <xf numFmtId="0" fontId="0" fillId="0" borderId="0" xfId="0"/>
    <xf numFmtId="0" fontId="7" fillId="0" borderId="0" xfId="3"/>
    <xf numFmtId="0" fontId="0" fillId="2" borderId="0" xfId="0" applyFill="1"/>
    <xf numFmtId="14" fontId="0" fillId="0" borderId="0" xfId="1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6" fillId="0" borderId="0" xfId="0" applyFont="1"/>
    <xf numFmtId="0" fontId="2" fillId="3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8" fillId="4" borderId="2" xfId="0" applyFont="1" applyFill="1" applyBorder="1" applyAlignment="1">
      <alignment vertical="center" wrapText="1"/>
    </xf>
    <xf numFmtId="0" fontId="0" fillId="0" borderId="2" xfId="0" applyBorder="1"/>
    <xf numFmtId="4" fontId="9" fillId="0" borderId="2" xfId="0" applyNumberFormat="1" applyFont="1" applyBorder="1"/>
    <xf numFmtId="4" fontId="0" fillId="0" borderId="2" xfId="0" applyNumberFormat="1" applyBorder="1"/>
  </cellXfs>
  <cellStyles count="4">
    <cellStyle name="Bình thường" xfId="0" builtinId="0"/>
    <cellStyle name="Comma 2" xfId="2" xr:uid="{00000000-0005-0000-0000-000001000000}"/>
    <cellStyle name="Dấu phẩy" xfId="1" builtinId="3"/>
    <cellStyle name="Siêu kết nối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19735</xdr:rowOff>
    </xdr:from>
    <xdr:to>
      <xdr:col>1</xdr:col>
      <xdr:colOff>479425</xdr:colOff>
      <xdr:row>3</xdr:row>
      <xdr:rowOff>114300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48CD1651-C34D-7DA2-9BF0-00B765995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3820" y="19735"/>
          <a:ext cx="2453640" cy="5776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19735</xdr:rowOff>
    </xdr:from>
    <xdr:to>
      <xdr:col>1</xdr:col>
      <xdr:colOff>41275</xdr:colOff>
      <xdr:row>3</xdr:row>
      <xdr:rowOff>114300</xdr:rowOff>
    </xdr:to>
    <xdr:pic>
      <xdr:nvPicPr>
        <xdr:cNvPr id="2" name="b2e57af6-76ce-4d87-b896-d2c6cd454f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19735</xdr:rowOff>
    </xdr:from>
    <xdr:to>
      <xdr:col>2</xdr:col>
      <xdr:colOff>619125</xdr:colOff>
      <xdr:row>3</xdr:row>
      <xdr:rowOff>114300</xdr:rowOff>
    </xdr:to>
    <xdr:pic>
      <xdr:nvPicPr>
        <xdr:cNvPr id="4" name="9da41d86-d6fc-43e1-93e5-9aaad010dfad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19735</xdr:rowOff>
    </xdr:from>
    <xdr:to>
      <xdr:col>2</xdr:col>
      <xdr:colOff>619125</xdr:colOff>
      <xdr:row>3</xdr:row>
      <xdr:rowOff>114300</xdr:rowOff>
    </xdr:to>
    <xdr:pic>
      <xdr:nvPicPr>
        <xdr:cNvPr id="6" name="2ffe0bbd-b678-4bd9-b3b4-4c771adacd8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ủ đề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iinpro.support@fiingroup.vn" TargetMode="External"/><Relationship Id="rId1" Type="http://schemas.openxmlformats.org/officeDocument/2006/relationships/hyperlink" Target="https://fiingroup.vn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C4C3-788E-4969-B6E0-3D3DF0F3F01F}">
  <dimension ref="A1:U148"/>
  <sheetViews>
    <sheetView zoomScaleNormal="100" workbookViewId="0">
      <selection activeCell="G17" sqref="G17"/>
    </sheetView>
  </sheetViews>
  <sheetFormatPr defaultColWidth="13.33203125" defaultRowHeight="14.4" x14ac:dyDescent="0.3"/>
  <cols>
    <col min="1" max="1" width="30" customWidth="1"/>
  </cols>
  <sheetData>
    <row r="1" spans="1:21" s="2" customFormat="1" ht="12.9" customHeight="1" x14ac:dyDescent="0.3"/>
    <row r="2" spans="1:21" s="2" customFormat="1" ht="12.9" customHeight="1" x14ac:dyDescent="0.3"/>
    <row r="3" spans="1:21" s="2" customFormat="1" ht="12.9" customHeight="1" x14ac:dyDescent="0.3"/>
    <row r="4" spans="1:21" s="2" customFormat="1" ht="12.9" customHeight="1" x14ac:dyDescent="0.3"/>
    <row r="5" spans="1:21" x14ac:dyDescent="0.3">
      <c r="A5" s="10" t="s">
        <v>0</v>
      </c>
      <c r="B5" s="11" t="s">
        <v>1</v>
      </c>
      <c r="C5" s="7"/>
      <c r="D5" s="7"/>
      <c r="E5" s="7"/>
      <c r="F5" s="7"/>
      <c r="G5" s="7"/>
      <c r="H5" s="7"/>
      <c r="I5" s="7"/>
      <c r="J5" s="7"/>
    </row>
    <row r="6" spans="1:21" x14ac:dyDescent="0.3">
      <c r="A6" s="10" t="s">
        <v>2</v>
      </c>
      <c r="B6" s="12">
        <v>45898.439018750003</v>
      </c>
      <c r="C6" s="8"/>
      <c r="D6" s="8"/>
      <c r="E6" s="8"/>
      <c r="F6" s="8"/>
      <c r="G6" s="8"/>
      <c r="H6" s="8"/>
      <c r="I6" s="8"/>
      <c r="J6" s="8"/>
      <c r="L6" s="3"/>
    </row>
    <row r="8" spans="1:21" x14ac:dyDescent="0.3">
      <c r="A8" s="10" t="s">
        <v>3</v>
      </c>
      <c r="B8" s="13" t="s">
        <v>4</v>
      </c>
      <c r="D8" s="10" t="s">
        <v>5</v>
      </c>
      <c r="E8" s="13" t="s">
        <v>6</v>
      </c>
      <c r="F8" s="14" t="s">
        <v>7</v>
      </c>
    </row>
    <row r="9" spans="1:21" x14ac:dyDescent="0.3">
      <c r="A9" s="10" t="s">
        <v>8</v>
      </c>
      <c r="B9" s="13" t="s">
        <v>9</v>
      </c>
      <c r="D9" s="10" t="s">
        <v>10</v>
      </c>
      <c r="E9" s="13" t="s">
        <v>11</v>
      </c>
      <c r="F9" s="14" t="s">
        <v>12</v>
      </c>
    </row>
    <row r="11" spans="1:21" x14ac:dyDescent="0.3">
      <c r="A11" s="15" t="s">
        <v>13</v>
      </c>
      <c r="B11" s="15" t="s">
        <v>14</v>
      </c>
      <c r="C11" s="15" t="s">
        <v>15</v>
      </c>
      <c r="D11" s="15" t="s">
        <v>16</v>
      </c>
      <c r="E11" s="15" t="s">
        <v>17</v>
      </c>
      <c r="F11" s="15" t="s">
        <v>18</v>
      </c>
      <c r="G11" s="15" t="s">
        <v>19</v>
      </c>
      <c r="H11" s="15" t="s">
        <v>20</v>
      </c>
      <c r="I11" s="15" t="s">
        <v>21</v>
      </c>
      <c r="J11" s="15" t="s">
        <v>22</v>
      </c>
      <c r="K11" s="15" t="s">
        <v>23</v>
      </c>
      <c r="L11" s="15" t="s">
        <v>24</v>
      </c>
      <c r="M11" s="15" t="s">
        <v>25</v>
      </c>
      <c r="N11" s="15" t="s">
        <v>26</v>
      </c>
      <c r="O11" s="15" t="s">
        <v>27</v>
      </c>
      <c r="P11" s="15" t="s">
        <v>28</v>
      </c>
      <c r="Q11" s="15" t="s">
        <v>29</v>
      </c>
      <c r="R11" s="15" t="s">
        <v>30</v>
      </c>
      <c r="S11" s="15" t="s">
        <v>31</v>
      </c>
      <c r="T11" s="15" t="s">
        <v>32</v>
      </c>
      <c r="U11" s="15" t="s">
        <v>33</v>
      </c>
    </row>
    <row r="12" spans="1:21" x14ac:dyDescent="0.3">
      <c r="A12" s="16" t="s">
        <v>34</v>
      </c>
      <c r="B12" s="16" t="s">
        <v>35</v>
      </c>
      <c r="C12" s="16" t="s">
        <v>35</v>
      </c>
      <c r="D12" s="16" t="s">
        <v>36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 t="s">
        <v>35</v>
      </c>
      <c r="U12" s="16" t="s">
        <v>35</v>
      </c>
    </row>
    <row r="13" spans="1:21" x14ac:dyDescent="0.3">
      <c r="A13" s="16" t="s">
        <v>37</v>
      </c>
      <c r="B13" s="16"/>
      <c r="C13" s="16"/>
      <c r="D13" s="16"/>
      <c r="E13" s="16"/>
      <c r="F13" s="16" t="s">
        <v>38</v>
      </c>
      <c r="G13" s="16" t="s">
        <v>39</v>
      </c>
      <c r="H13" s="16" t="s">
        <v>39</v>
      </c>
      <c r="I13" s="16"/>
      <c r="J13" s="16" t="s">
        <v>39</v>
      </c>
      <c r="K13" s="16" t="s">
        <v>39</v>
      </c>
      <c r="L13" s="16" t="s">
        <v>39</v>
      </c>
      <c r="M13" s="16" t="s">
        <v>39</v>
      </c>
      <c r="N13" s="16" t="s">
        <v>39</v>
      </c>
      <c r="O13" s="16"/>
      <c r="P13" s="16" t="s">
        <v>39</v>
      </c>
      <c r="Q13" s="16" t="s">
        <v>39</v>
      </c>
      <c r="R13" s="16" t="s">
        <v>39</v>
      </c>
      <c r="S13" s="16" t="s">
        <v>39</v>
      </c>
      <c r="T13" s="16" t="s">
        <v>39</v>
      </c>
      <c r="U13" s="16" t="s">
        <v>39</v>
      </c>
    </row>
    <row r="14" spans="1:21" x14ac:dyDescent="0.3">
      <c r="A14" s="16" t="s">
        <v>40</v>
      </c>
      <c r="B14" s="16"/>
      <c r="C14" s="16"/>
      <c r="D14" s="16"/>
      <c r="E14" s="16"/>
      <c r="F14" s="16" t="s">
        <v>41</v>
      </c>
      <c r="G14" s="16" t="s">
        <v>41</v>
      </c>
      <c r="H14" s="16" t="s">
        <v>41</v>
      </c>
      <c r="I14" s="16"/>
      <c r="J14" s="16" t="s">
        <v>41</v>
      </c>
      <c r="K14" s="16" t="s">
        <v>41</v>
      </c>
      <c r="L14" s="16" t="s">
        <v>41</v>
      </c>
      <c r="M14" s="16" t="s">
        <v>41</v>
      </c>
      <c r="N14" s="16" t="s">
        <v>41</v>
      </c>
      <c r="O14" s="16"/>
      <c r="P14" s="16" t="s">
        <v>41</v>
      </c>
      <c r="Q14" s="16" t="s">
        <v>41</v>
      </c>
      <c r="R14" s="16" t="s">
        <v>41</v>
      </c>
      <c r="S14" s="16" t="s">
        <v>41</v>
      </c>
      <c r="T14" s="16" t="s">
        <v>41</v>
      </c>
      <c r="U14" s="16" t="s">
        <v>41</v>
      </c>
    </row>
    <row r="15" spans="1:21" x14ac:dyDescent="0.3">
      <c r="A15" s="16" t="s">
        <v>373</v>
      </c>
      <c r="B15" s="16">
        <f>B16/B82</f>
        <v>-0.10656681000664218</v>
      </c>
      <c r="C15" s="16">
        <f t="shared" ref="C15:U15" si="0">C16/C82</f>
        <v>1.2451247375156807E-2</v>
      </c>
      <c r="D15" s="16">
        <f t="shared" si="0"/>
        <v>0.39251760559660903</v>
      </c>
      <c r="E15" s="16">
        <f t="shared" si="0"/>
        <v>0.45974574970553672</v>
      </c>
      <c r="F15" s="16">
        <f t="shared" si="0"/>
        <v>8.2271588669404844E-2</v>
      </c>
      <c r="G15" s="16">
        <f t="shared" si="0"/>
        <v>0.11605284382419744</v>
      </c>
      <c r="H15" s="16">
        <f t="shared" si="0"/>
        <v>0.16200374368390866</v>
      </c>
      <c r="I15" s="16">
        <f t="shared" si="0"/>
        <v>0.15033731694533703</v>
      </c>
      <c r="J15" s="16">
        <f t="shared" si="0"/>
        <v>5.4601027192842842E-2</v>
      </c>
      <c r="K15" s="16">
        <f t="shared" si="0"/>
        <v>0.12583250241247687</v>
      </c>
      <c r="L15" s="16">
        <f t="shared" si="0"/>
        <v>7.5366047491793528E-2</v>
      </c>
      <c r="M15" s="16">
        <f t="shared" si="0"/>
        <v>0.18653053181229104</v>
      </c>
      <c r="N15" s="16">
        <f t="shared" si="0"/>
        <v>0.27438208729338404</v>
      </c>
      <c r="O15" s="16">
        <f t="shared" si="0"/>
        <v>3.4166107582122317E-2</v>
      </c>
      <c r="P15" s="16">
        <f t="shared" si="0"/>
        <v>3.3924871293642585E-2</v>
      </c>
      <c r="Q15" s="16">
        <f t="shared" si="0"/>
        <v>3.6286128059424952E-2</v>
      </c>
      <c r="R15" s="16">
        <f t="shared" si="0"/>
        <v>0.11611287691954272</v>
      </c>
      <c r="S15" s="16">
        <f t="shared" si="0"/>
        <v>0.10643298647940243</v>
      </c>
      <c r="T15" s="16">
        <f t="shared" si="0"/>
        <v>5.965913279452939E-2</v>
      </c>
      <c r="U15" s="16">
        <f t="shared" si="0"/>
        <v>5.1000258029883026E-2</v>
      </c>
    </row>
    <row r="16" spans="1:21" x14ac:dyDescent="0.3">
      <c r="A16" s="16" t="s">
        <v>372</v>
      </c>
      <c r="B16" s="18">
        <f>B17-B84</f>
        <v>-74.735743960999969</v>
      </c>
      <c r="C16" s="18">
        <f t="shared" ref="C16:U16" si="1">C17-C84</f>
        <v>8.8106943619999925</v>
      </c>
      <c r="D16" s="18">
        <f t="shared" si="1"/>
        <v>1867.1257127749998</v>
      </c>
      <c r="E16" s="18">
        <f t="shared" si="1"/>
        <v>2592.6784795899998</v>
      </c>
      <c r="F16" s="18">
        <f t="shared" si="1"/>
        <v>842.72762702399996</v>
      </c>
      <c r="G16" s="18">
        <f t="shared" si="1"/>
        <v>1729.6119212189997</v>
      </c>
      <c r="H16" s="18">
        <f t="shared" si="1"/>
        <v>2839.064257097999</v>
      </c>
      <c r="I16" s="18">
        <f t="shared" si="1"/>
        <v>2858.7788584760001</v>
      </c>
      <c r="J16" s="18">
        <f t="shared" si="1"/>
        <v>1259.9939351929988</v>
      </c>
      <c r="K16" s="18">
        <f t="shared" si="1"/>
        <v>2779.5272824259991</v>
      </c>
      <c r="L16" s="18">
        <f t="shared" si="1"/>
        <v>1922.3443778000001</v>
      </c>
      <c r="M16" s="18">
        <f t="shared" si="1"/>
        <v>6197.7664741440003</v>
      </c>
      <c r="N16" s="18">
        <f t="shared" si="1"/>
        <v>14548.337732312004</v>
      </c>
      <c r="O16" s="18">
        <f t="shared" si="1"/>
        <v>2672.5756954820026</v>
      </c>
      <c r="P16" s="18">
        <f t="shared" si="1"/>
        <v>3452.7387219170014</v>
      </c>
      <c r="Q16" s="18">
        <f t="shared" si="1"/>
        <v>4772.0407495120016</v>
      </c>
      <c r="R16" s="18">
        <f t="shared" si="1"/>
        <v>20695.543771862998</v>
      </c>
      <c r="S16" s="18">
        <f t="shared" si="1"/>
        <v>18129.318044771004</v>
      </c>
      <c r="T16" s="18">
        <f t="shared" si="1"/>
        <v>11202.946268310014</v>
      </c>
      <c r="U16" s="18">
        <f t="shared" si="1"/>
        <v>11449.033010306011</v>
      </c>
    </row>
    <row r="17" spans="1:21" x14ac:dyDescent="0.3">
      <c r="A17" s="17" t="s">
        <v>42</v>
      </c>
      <c r="B17" s="17">
        <v>278.65597813800002</v>
      </c>
      <c r="C17" s="17">
        <v>315.40395424899998</v>
      </c>
      <c r="D17" s="17">
        <v>3135.5125502179999</v>
      </c>
      <c r="E17" s="17">
        <v>3849.0091010679998</v>
      </c>
      <c r="F17" s="17">
        <v>5407.8406658849999</v>
      </c>
      <c r="G17" s="17">
        <v>7866.0937876629996</v>
      </c>
      <c r="H17" s="17">
        <v>9485.6303356699991</v>
      </c>
      <c r="I17" s="17">
        <v>10220.788345768</v>
      </c>
      <c r="J17" s="17">
        <v>12402.515338144</v>
      </c>
      <c r="K17" s="17">
        <v>11745.859365753</v>
      </c>
      <c r="L17" s="17">
        <v>11915.177133485</v>
      </c>
      <c r="M17" s="17">
        <v>18182.786709294</v>
      </c>
      <c r="N17" s="17">
        <v>33068.060366641002</v>
      </c>
      <c r="O17" s="17">
        <v>25308.725187618002</v>
      </c>
      <c r="P17" s="17">
        <v>30436.936909894001</v>
      </c>
      <c r="Q17" s="17">
        <v>56747.25819701</v>
      </c>
      <c r="R17" s="17">
        <v>94154.859648304002</v>
      </c>
      <c r="S17" s="17">
        <v>80514.708725456003</v>
      </c>
      <c r="T17" s="17">
        <v>82716.439173043007</v>
      </c>
      <c r="U17" s="17">
        <v>86674.276272995005</v>
      </c>
    </row>
    <row r="18" spans="1:21" x14ac:dyDescent="0.3">
      <c r="A18" s="17" t="s">
        <v>43</v>
      </c>
      <c r="B18" s="17">
        <v>2.4643345120000002</v>
      </c>
      <c r="C18" s="17">
        <v>9.2177900400000006</v>
      </c>
      <c r="D18" s="17">
        <v>399.32264750100001</v>
      </c>
      <c r="E18" s="17">
        <v>510.21828724900001</v>
      </c>
      <c r="F18" s="17">
        <v>1480.490925374</v>
      </c>
      <c r="G18" s="17">
        <v>1047.1772272610001</v>
      </c>
      <c r="H18" s="17">
        <v>1064.384090542</v>
      </c>
      <c r="I18" s="17">
        <v>1294.4937004870001</v>
      </c>
      <c r="J18" s="17">
        <v>2125.3223906970002</v>
      </c>
      <c r="K18" s="17">
        <v>2026.2804677050001</v>
      </c>
      <c r="L18" s="17">
        <v>2372.7618408650001</v>
      </c>
      <c r="M18" s="17">
        <v>4558.6607137450001</v>
      </c>
      <c r="N18" s="17">
        <v>4264.6419546890002</v>
      </c>
      <c r="O18" s="17">
        <v>2515.6171354570001</v>
      </c>
      <c r="P18" s="17">
        <v>4544.900252204</v>
      </c>
      <c r="Q18" s="17">
        <v>13696.099298228</v>
      </c>
      <c r="R18" s="17">
        <v>22471.375562130001</v>
      </c>
      <c r="S18" s="17">
        <v>8324.5889202269991</v>
      </c>
      <c r="T18" s="17">
        <v>12252.001160884</v>
      </c>
      <c r="U18" s="17">
        <v>6887.6461398519996</v>
      </c>
    </row>
    <row r="19" spans="1:21" x14ac:dyDescent="0.3">
      <c r="A19" s="18" t="s">
        <v>44</v>
      </c>
      <c r="B19" s="18">
        <v>2.4643345120000002</v>
      </c>
      <c r="C19" s="18">
        <v>9.2177900400000006</v>
      </c>
      <c r="D19" s="18">
        <v>193.32264750100001</v>
      </c>
      <c r="E19" s="18">
        <v>253.418287249</v>
      </c>
      <c r="F19" s="18">
        <v>915.772994337</v>
      </c>
      <c r="G19" s="18">
        <v>136.13165852</v>
      </c>
      <c r="H19" s="18">
        <v>251.182025315</v>
      </c>
      <c r="I19" s="18">
        <v>171.26800404599999</v>
      </c>
      <c r="J19" s="18">
        <v>282.763115669</v>
      </c>
      <c r="K19" s="18">
        <v>491.94929402100001</v>
      </c>
      <c r="L19" s="18">
        <v>349.39620642</v>
      </c>
      <c r="M19" s="18">
        <v>556.92271396700005</v>
      </c>
      <c r="N19" s="18">
        <v>764.39695468900004</v>
      </c>
      <c r="O19" s="18">
        <v>1822.3021354570001</v>
      </c>
      <c r="P19" s="18">
        <v>1678.314252204</v>
      </c>
      <c r="Q19" s="18">
        <v>2094.3142982280001</v>
      </c>
      <c r="R19" s="18">
        <v>6316.29966651</v>
      </c>
      <c r="S19" s="18">
        <v>3458.0497331040001</v>
      </c>
      <c r="T19" s="18">
        <v>3771.5951608840001</v>
      </c>
      <c r="U19" s="18">
        <v>2919.5319459080001</v>
      </c>
    </row>
    <row r="20" spans="1:21" x14ac:dyDescent="0.3">
      <c r="A20" s="18" t="s">
        <v>45</v>
      </c>
      <c r="B20" s="18">
        <v>0</v>
      </c>
      <c r="C20" s="18">
        <v>0</v>
      </c>
      <c r="D20" s="18">
        <v>206</v>
      </c>
      <c r="E20" s="18">
        <v>256.8</v>
      </c>
      <c r="F20" s="18">
        <v>564.71793103699997</v>
      </c>
      <c r="G20" s="18">
        <v>911.04556874100001</v>
      </c>
      <c r="H20" s="18">
        <v>813.20206522700005</v>
      </c>
      <c r="I20" s="18">
        <v>1123.2256964410001</v>
      </c>
      <c r="J20" s="18">
        <v>1842.559275028</v>
      </c>
      <c r="K20" s="18">
        <v>1534.3311736840001</v>
      </c>
      <c r="L20" s="18">
        <v>2023.3656344450001</v>
      </c>
      <c r="M20" s="18">
        <v>4001.7379997779999</v>
      </c>
      <c r="N20" s="18">
        <v>3500.2449999999999</v>
      </c>
      <c r="O20" s="18">
        <v>693.31500000000005</v>
      </c>
      <c r="P20" s="18">
        <v>2866.5859999999998</v>
      </c>
      <c r="Q20" s="18">
        <v>11601.785</v>
      </c>
      <c r="R20" s="18">
        <v>16155.075895620001</v>
      </c>
      <c r="S20" s="18">
        <v>4866.5391871230004</v>
      </c>
      <c r="T20" s="18">
        <v>8480.4060000000009</v>
      </c>
      <c r="U20" s="18">
        <v>3968.1141939439999</v>
      </c>
    </row>
    <row r="21" spans="1:21" x14ac:dyDescent="0.3">
      <c r="A21" s="17" t="s">
        <v>46</v>
      </c>
      <c r="B21" s="17">
        <v>0</v>
      </c>
      <c r="C21" s="17">
        <v>0</v>
      </c>
      <c r="D21" s="17">
        <v>266</v>
      </c>
      <c r="E21" s="17">
        <v>734.38599899999997</v>
      </c>
      <c r="F21" s="17">
        <v>146.13761540799999</v>
      </c>
      <c r="G21" s="17">
        <v>290.23050000000001</v>
      </c>
      <c r="H21" s="17">
        <v>0</v>
      </c>
      <c r="I21" s="17">
        <v>219.9515136</v>
      </c>
      <c r="J21" s="17">
        <v>387.79367140199997</v>
      </c>
      <c r="K21" s="17">
        <v>506.64179127099999</v>
      </c>
      <c r="L21" s="17">
        <v>758.09487512099997</v>
      </c>
      <c r="M21" s="17">
        <v>693.49876981499995</v>
      </c>
      <c r="N21" s="17">
        <v>9936.7070800330002</v>
      </c>
      <c r="O21" s="17">
        <v>3724.562710535</v>
      </c>
      <c r="P21" s="17">
        <v>1374.3403529100001</v>
      </c>
      <c r="Q21" s="17">
        <v>8126.99267538</v>
      </c>
      <c r="R21" s="17">
        <v>18236.152616078001</v>
      </c>
      <c r="S21" s="17">
        <v>26268.246676354</v>
      </c>
      <c r="T21" s="17">
        <v>22177.303502481001</v>
      </c>
      <c r="U21" s="17">
        <v>18974.716730904998</v>
      </c>
    </row>
    <row r="22" spans="1:21" x14ac:dyDescent="0.3">
      <c r="A22" s="18" t="s">
        <v>47</v>
      </c>
      <c r="B22" s="18">
        <v>0</v>
      </c>
      <c r="C22" s="18">
        <v>0</v>
      </c>
      <c r="D22" s="18">
        <v>266</v>
      </c>
      <c r="E22" s="18">
        <v>734.38599899999997</v>
      </c>
      <c r="F22" s="18">
        <v>146.13761540799999</v>
      </c>
      <c r="G22" s="18">
        <v>290.23050000000001</v>
      </c>
      <c r="H22" s="18">
        <v>0</v>
      </c>
      <c r="I22" s="18">
        <v>219.9515136</v>
      </c>
      <c r="J22" s="18">
        <v>387.79367140199997</v>
      </c>
      <c r="K22" s="18">
        <v>506.64179127099999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</row>
    <row r="23" spans="1:21" x14ac:dyDescent="0.3">
      <c r="A23" s="18" t="s">
        <v>48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</row>
    <row r="24" spans="1:21" x14ac:dyDescent="0.3">
      <c r="A24" s="18" t="s">
        <v>49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758.09487512099997</v>
      </c>
      <c r="M24" s="18">
        <v>693.49876981499995</v>
      </c>
      <c r="N24" s="18">
        <v>9936.7070800330002</v>
      </c>
      <c r="O24" s="18">
        <v>3724.562710535</v>
      </c>
      <c r="P24" s="18">
        <v>1374.3403529100001</v>
      </c>
      <c r="Q24" s="18">
        <v>8126.99267538</v>
      </c>
      <c r="R24" s="18">
        <v>18236.152616078001</v>
      </c>
      <c r="S24" s="18">
        <v>26268.246676354</v>
      </c>
      <c r="T24" s="18">
        <v>22177.303502481001</v>
      </c>
      <c r="U24" s="18">
        <v>18974.716730904998</v>
      </c>
    </row>
    <row r="25" spans="1:21" x14ac:dyDescent="0.3">
      <c r="A25" s="17" t="s">
        <v>50</v>
      </c>
      <c r="B25" s="17">
        <v>66.489317756000005</v>
      </c>
      <c r="C25" s="17">
        <v>116.23364090699999</v>
      </c>
      <c r="D25" s="17">
        <v>784.38131506399998</v>
      </c>
      <c r="E25" s="17">
        <v>720.17525832399997</v>
      </c>
      <c r="F25" s="17">
        <v>883.02338720099999</v>
      </c>
      <c r="G25" s="17">
        <v>1832.7032180640001</v>
      </c>
      <c r="H25" s="17">
        <v>1897.3931852369999</v>
      </c>
      <c r="I25" s="17">
        <v>1646.3436376350001</v>
      </c>
      <c r="J25" s="17">
        <v>1629.428547084</v>
      </c>
      <c r="K25" s="17">
        <v>1723.031959315</v>
      </c>
      <c r="L25" s="17">
        <v>1608.2165228010001</v>
      </c>
      <c r="M25" s="17">
        <v>2394.8305257339998</v>
      </c>
      <c r="N25" s="17">
        <v>6555.4187996479995</v>
      </c>
      <c r="O25" s="17">
        <v>3210.2786087509999</v>
      </c>
      <c r="P25" s="17">
        <v>3561.3971906880001</v>
      </c>
      <c r="Q25" s="17">
        <v>6124.7904602910003</v>
      </c>
      <c r="R25" s="17">
        <v>7662.6807966449996</v>
      </c>
      <c r="S25" s="17">
        <v>9892.867373309</v>
      </c>
      <c r="T25" s="17">
        <v>10702.136439996</v>
      </c>
      <c r="U25" s="17">
        <v>7647.8002869880002</v>
      </c>
    </row>
    <row r="26" spans="1:21" x14ac:dyDescent="0.3">
      <c r="A26" s="18" t="s">
        <v>51</v>
      </c>
      <c r="B26" s="18">
        <v>63.873412688999998</v>
      </c>
      <c r="C26" s="18">
        <v>107.73549093</v>
      </c>
      <c r="D26" s="18">
        <v>570.09414917200002</v>
      </c>
      <c r="E26" s="18">
        <v>472.86807806100001</v>
      </c>
      <c r="F26" s="18">
        <v>736.02879534299996</v>
      </c>
      <c r="G26" s="18">
        <v>1503.995277666</v>
      </c>
      <c r="H26" s="18">
        <v>1525.5396935809999</v>
      </c>
      <c r="I26" s="18">
        <v>1150.5085101520001</v>
      </c>
      <c r="J26" s="18">
        <v>1258.5182786749999</v>
      </c>
      <c r="K26" s="18">
        <v>1247.341501375</v>
      </c>
      <c r="L26" s="18">
        <v>1210.9870951759999</v>
      </c>
      <c r="M26" s="18">
        <v>1546.607430306</v>
      </c>
      <c r="N26" s="18">
        <v>1999.8435969770001</v>
      </c>
      <c r="O26" s="18">
        <v>2281.7605011569999</v>
      </c>
      <c r="P26" s="18">
        <v>2699.9373503289999</v>
      </c>
      <c r="Q26" s="18">
        <v>3949.48694325</v>
      </c>
      <c r="R26" s="18">
        <v>4973.0956723429999</v>
      </c>
      <c r="S26" s="18">
        <v>2958.5871253370001</v>
      </c>
      <c r="T26" s="18">
        <v>5999.5398314969998</v>
      </c>
      <c r="U26" s="18">
        <v>4352.1354198720001</v>
      </c>
    </row>
    <row r="27" spans="1:21" x14ac:dyDescent="0.3">
      <c r="A27" s="18" t="s">
        <v>52</v>
      </c>
      <c r="B27" s="18">
        <v>2.5423180749999998</v>
      </c>
      <c r="C27" s="18">
        <v>8.3324816500000001</v>
      </c>
      <c r="D27" s="18">
        <v>217.069003458</v>
      </c>
      <c r="E27" s="18">
        <v>197.65467252299999</v>
      </c>
      <c r="F27" s="18">
        <v>104.794095889</v>
      </c>
      <c r="G27" s="18">
        <v>278.58081896499999</v>
      </c>
      <c r="H27" s="18">
        <v>339.01343660499998</v>
      </c>
      <c r="I27" s="18">
        <v>381.69583066799999</v>
      </c>
      <c r="J27" s="18">
        <v>350.77448407700001</v>
      </c>
      <c r="K27" s="18">
        <v>457.06888154699999</v>
      </c>
      <c r="L27" s="18">
        <v>390.26582719499999</v>
      </c>
      <c r="M27" s="18">
        <v>705.74221753699999</v>
      </c>
      <c r="N27" s="18">
        <v>4007.002903693</v>
      </c>
      <c r="O27" s="18">
        <v>810.31917103900003</v>
      </c>
      <c r="P27" s="18">
        <v>757.83256119099997</v>
      </c>
      <c r="Q27" s="18">
        <v>1303.037835829</v>
      </c>
      <c r="R27" s="18">
        <v>1722.371823278</v>
      </c>
      <c r="S27" s="18">
        <v>5366.2519397389997</v>
      </c>
      <c r="T27" s="18">
        <v>2583.9404465849998</v>
      </c>
      <c r="U27" s="18">
        <v>2118.824427004</v>
      </c>
    </row>
    <row r="28" spans="1:21" x14ac:dyDescent="0.3">
      <c r="A28" s="18" t="s">
        <v>53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</row>
    <row r="29" spans="1:21" x14ac:dyDescent="0.3">
      <c r="A29" s="18" t="s">
        <v>54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</row>
    <row r="30" spans="1:21" x14ac:dyDescent="0.3">
      <c r="A30" s="18" t="s">
        <v>55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23.5217405</v>
      </c>
      <c r="S30" s="18">
        <v>124.2</v>
      </c>
      <c r="T30" s="18">
        <v>203.6</v>
      </c>
      <c r="U30" s="18">
        <v>87.461616438999997</v>
      </c>
    </row>
    <row r="31" spans="1:21" x14ac:dyDescent="0.3">
      <c r="A31" s="18" t="s">
        <v>56</v>
      </c>
      <c r="B31" s="18">
        <v>7.3586992000000004E-2</v>
      </c>
      <c r="C31" s="18">
        <v>0.165668327</v>
      </c>
      <c r="D31" s="18">
        <v>4.7840026250000003</v>
      </c>
      <c r="E31" s="18">
        <v>58.930709843999999</v>
      </c>
      <c r="F31" s="18">
        <v>49.425229788999999</v>
      </c>
      <c r="G31" s="18">
        <v>58.870287474000001</v>
      </c>
      <c r="H31" s="18">
        <v>45.922451244999998</v>
      </c>
      <c r="I31" s="18">
        <v>292.72902107099998</v>
      </c>
      <c r="J31" s="18">
        <v>34.778986768999999</v>
      </c>
      <c r="K31" s="18">
        <v>58.735140555999998</v>
      </c>
      <c r="L31" s="18">
        <v>47.234353011000003</v>
      </c>
      <c r="M31" s="18">
        <v>182.96282705499999</v>
      </c>
      <c r="N31" s="18">
        <v>583.18093176100001</v>
      </c>
      <c r="O31" s="18">
        <v>150.952350749</v>
      </c>
      <c r="P31" s="18">
        <v>139.27324635299999</v>
      </c>
      <c r="Q31" s="18">
        <v>910.36550267099994</v>
      </c>
      <c r="R31" s="18">
        <v>981.79906682800004</v>
      </c>
      <c r="S31" s="18">
        <v>1482.9782490309999</v>
      </c>
      <c r="T31" s="18">
        <v>1961.6018752980001</v>
      </c>
      <c r="U31" s="18">
        <v>1248.9928453780001</v>
      </c>
    </row>
    <row r="32" spans="1:21" x14ac:dyDescent="0.3">
      <c r="A32" s="18" t="s">
        <v>57</v>
      </c>
      <c r="B32" s="18">
        <v>0</v>
      </c>
      <c r="C32" s="18">
        <v>0</v>
      </c>
      <c r="D32" s="18">
        <v>-7.5658401910000004</v>
      </c>
      <c r="E32" s="18">
        <v>-9.278202104</v>
      </c>
      <c r="F32" s="18">
        <v>-7.22473382</v>
      </c>
      <c r="G32" s="18">
        <v>-8.7431660410000003</v>
      </c>
      <c r="H32" s="18">
        <v>-13.082396193999999</v>
      </c>
      <c r="I32" s="18">
        <v>-178.58972425600001</v>
      </c>
      <c r="J32" s="18">
        <v>-14.643202436999999</v>
      </c>
      <c r="K32" s="18">
        <v>-40.801876327000002</v>
      </c>
      <c r="L32" s="18">
        <v>-41.276739618999997</v>
      </c>
      <c r="M32" s="18">
        <v>-41.339337970999999</v>
      </c>
      <c r="N32" s="18">
        <v>-35.984891838999999</v>
      </c>
      <c r="O32" s="18">
        <v>-37.693842865999997</v>
      </c>
      <c r="P32" s="18">
        <v>-37.145790132000002</v>
      </c>
      <c r="Q32" s="18">
        <v>-39.336197605999999</v>
      </c>
      <c r="R32" s="18">
        <v>-39.275168162</v>
      </c>
      <c r="S32" s="18">
        <v>-41.074336139000003</v>
      </c>
      <c r="T32" s="18">
        <v>-46.628415158000003</v>
      </c>
      <c r="U32" s="18">
        <v>-159.99373628500001</v>
      </c>
    </row>
    <row r="33" spans="1:21" x14ac:dyDescent="0.3">
      <c r="A33" s="18" t="s">
        <v>58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0.68831216399999995</v>
      </c>
      <c r="L33" s="18">
        <v>1.005987038</v>
      </c>
      <c r="M33" s="18">
        <v>0.85738880699999998</v>
      </c>
      <c r="N33" s="18">
        <v>1.3762590560000001</v>
      </c>
      <c r="O33" s="18">
        <v>4.9404286720000004</v>
      </c>
      <c r="P33" s="18">
        <v>1.499822947</v>
      </c>
      <c r="Q33" s="18">
        <v>1.2363761470000001</v>
      </c>
      <c r="R33" s="18">
        <v>1.167661858</v>
      </c>
      <c r="S33" s="18">
        <v>1.9243953410000001</v>
      </c>
      <c r="T33" s="18">
        <v>8.2701774000000006E-2</v>
      </c>
      <c r="U33" s="18">
        <v>0.37971458000000002</v>
      </c>
    </row>
    <row r="34" spans="1:21" x14ac:dyDescent="0.3">
      <c r="A34" s="17" t="s">
        <v>59</v>
      </c>
      <c r="B34" s="17">
        <v>208.89833482</v>
      </c>
      <c r="C34" s="17">
        <v>186.62940728999999</v>
      </c>
      <c r="D34" s="17">
        <v>1580.0780426880001</v>
      </c>
      <c r="E34" s="17">
        <v>1820.2396697429999</v>
      </c>
      <c r="F34" s="17">
        <v>2556.6763191079999</v>
      </c>
      <c r="G34" s="17">
        <v>4540.810505212</v>
      </c>
      <c r="H34" s="17">
        <v>6347.0468459920003</v>
      </c>
      <c r="I34" s="17">
        <v>6822.0772387400002</v>
      </c>
      <c r="J34" s="17">
        <v>8029.5752891909997</v>
      </c>
      <c r="K34" s="17">
        <v>7386.3890481649996</v>
      </c>
      <c r="L34" s="17">
        <v>6937.441787064</v>
      </c>
      <c r="M34" s="17">
        <v>10247.175680697001</v>
      </c>
      <c r="N34" s="17">
        <v>11748.873281675</v>
      </c>
      <c r="O34" s="17">
        <v>14115.139048908</v>
      </c>
      <c r="P34" s="17">
        <v>19411.922748094999</v>
      </c>
      <c r="Q34" s="17">
        <v>26286.822229202</v>
      </c>
      <c r="R34" s="17">
        <v>42134.493932210004</v>
      </c>
      <c r="S34" s="17">
        <v>34491.111096123001</v>
      </c>
      <c r="T34" s="17">
        <v>34504.487406261003</v>
      </c>
      <c r="U34" s="17">
        <v>46091.222189471999</v>
      </c>
    </row>
    <row r="35" spans="1:21" x14ac:dyDescent="0.3">
      <c r="A35" s="18" t="s">
        <v>60</v>
      </c>
      <c r="B35" s="18">
        <v>208.89833482</v>
      </c>
      <c r="C35" s="18">
        <v>186.62940728999999</v>
      </c>
      <c r="D35" s="18">
        <v>1581.360954945</v>
      </c>
      <c r="E35" s="18">
        <v>1999.8791906020001</v>
      </c>
      <c r="F35" s="18">
        <v>2564.8543881119999</v>
      </c>
      <c r="G35" s="18">
        <v>4549.5310508160001</v>
      </c>
      <c r="H35" s="18">
        <v>6423.9009385910003</v>
      </c>
      <c r="I35" s="18">
        <v>6847.9965090510004</v>
      </c>
      <c r="J35" s="18">
        <v>8064.8548894510004</v>
      </c>
      <c r="K35" s="18">
        <v>7601.1103045179998</v>
      </c>
      <c r="L35" s="18">
        <v>7208.0553936489996</v>
      </c>
      <c r="M35" s="18">
        <v>10391.475894874</v>
      </c>
      <c r="N35" s="18">
        <v>11893.184186263001</v>
      </c>
      <c r="O35" s="18">
        <v>14188.336169734001</v>
      </c>
      <c r="P35" s="18">
        <v>19480.666530260001</v>
      </c>
      <c r="Q35" s="18">
        <v>26373.360826788001</v>
      </c>
      <c r="R35" s="18">
        <v>42370.012405544003</v>
      </c>
      <c r="S35" s="18">
        <v>35727.277739295998</v>
      </c>
      <c r="T35" s="18">
        <v>34628.36784495</v>
      </c>
      <c r="U35" s="18">
        <v>46192.292081813001</v>
      </c>
    </row>
    <row r="36" spans="1:21" x14ac:dyDescent="0.3">
      <c r="A36" s="18" t="s">
        <v>61</v>
      </c>
      <c r="B36" s="18">
        <v>0</v>
      </c>
      <c r="C36" s="18">
        <v>0</v>
      </c>
      <c r="D36" s="18">
        <v>-1.282912257</v>
      </c>
      <c r="E36" s="18">
        <v>-179.63952085899999</v>
      </c>
      <c r="F36" s="18">
        <v>-8.1780690039999993</v>
      </c>
      <c r="G36" s="18">
        <v>-8.7205456039999998</v>
      </c>
      <c r="H36" s="18">
        <v>-76.854092598999998</v>
      </c>
      <c r="I36" s="18">
        <v>-25.919270310999998</v>
      </c>
      <c r="J36" s="18">
        <v>-35.279600260000002</v>
      </c>
      <c r="K36" s="18">
        <v>-214.721256353</v>
      </c>
      <c r="L36" s="18">
        <v>-270.61360658500001</v>
      </c>
      <c r="M36" s="18">
        <v>-144.30021417699999</v>
      </c>
      <c r="N36" s="18">
        <v>-144.310904588</v>
      </c>
      <c r="O36" s="18">
        <v>-73.197120826000003</v>
      </c>
      <c r="P36" s="18">
        <v>-68.743782164999999</v>
      </c>
      <c r="Q36" s="18">
        <v>-86.538597585999995</v>
      </c>
      <c r="R36" s="18">
        <v>-235.51847333399999</v>
      </c>
      <c r="S36" s="18">
        <v>-1236.166643173</v>
      </c>
      <c r="T36" s="18">
        <v>-123.880438689</v>
      </c>
      <c r="U36" s="18">
        <v>-101.069892341</v>
      </c>
    </row>
    <row r="37" spans="1:21" x14ac:dyDescent="0.3">
      <c r="A37" s="18" t="s">
        <v>62</v>
      </c>
      <c r="B37" s="18">
        <v>0.80399105000000004</v>
      </c>
      <c r="C37" s="18">
        <v>3.3231160119999998</v>
      </c>
      <c r="D37" s="18">
        <v>105.73054496500001</v>
      </c>
      <c r="E37" s="18">
        <v>63.989886751999997</v>
      </c>
      <c r="F37" s="18">
        <v>341.51241879399998</v>
      </c>
      <c r="G37" s="18">
        <v>155.172337126</v>
      </c>
      <c r="H37" s="18">
        <v>176.806213899</v>
      </c>
      <c r="I37" s="18">
        <v>237.92225530600001</v>
      </c>
      <c r="J37" s="18">
        <v>230.39543977</v>
      </c>
      <c r="K37" s="18">
        <v>103.516099297</v>
      </c>
      <c r="L37" s="18">
        <v>238.66210763399999</v>
      </c>
      <c r="M37" s="18">
        <v>288.62101930300003</v>
      </c>
      <c r="N37" s="18">
        <v>562.41925059599998</v>
      </c>
      <c r="O37" s="18">
        <v>1743.1276839669999</v>
      </c>
      <c r="P37" s="18">
        <v>1544.376365997</v>
      </c>
      <c r="Q37" s="18">
        <v>2512.5535339090002</v>
      </c>
      <c r="R37" s="18">
        <v>3650.156741241</v>
      </c>
      <c r="S37" s="18">
        <v>1537.8946594429999</v>
      </c>
      <c r="T37" s="18">
        <v>3080.5106634210001</v>
      </c>
      <c r="U37" s="18">
        <v>7072.8909257779997</v>
      </c>
    </row>
    <row r="38" spans="1:21" x14ac:dyDescent="0.3">
      <c r="A38" s="18" t="s">
        <v>63</v>
      </c>
      <c r="B38" s="18">
        <v>0</v>
      </c>
      <c r="C38" s="18">
        <v>2.1438566529999998</v>
      </c>
      <c r="D38" s="18">
        <v>9.2309459080000007</v>
      </c>
      <c r="E38" s="18">
        <v>5.5020461950000001</v>
      </c>
      <c r="F38" s="18">
        <v>11.276991645000001</v>
      </c>
      <c r="G38" s="18">
        <v>31.937003358999998</v>
      </c>
      <c r="H38" s="18">
        <v>59.828574678999999</v>
      </c>
      <c r="I38" s="18">
        <v>37.412808587000001</v>
      </c>
      <c r="J38" s="18">
        <v>42.122793350000002</v>
      </c>
      <c r="K38" s="18">
        <v>10.020994351000001</v>
      </c>
      <c r="L38" s="18">
        <v>18.548607805</v>
      </c>
      <c r="M38" s="18">
        <v>24.180135532000001</v>
      </c>
      <c r="N38" s="18">
        <v>118.43433966000001</v>
      </c>
      <c r="O38" s="18">
        <v>122.42033132</v>
      </c>
      <c r="P38" s="18">
        <v>118.55128908499999</v>
      </c>
      <c r="Q38" s="18">
        <v>141.39804679900001</v>
      </c>
      <c r="R38" s="18">
        <v>296.69734835000003</v>
      </c>
      <c r="S38" s="18">
        <v>320.07747055700003</v>
      </c>
      <c r="T38" s="18">
        <v>330.834978197</v>
      </c>
      <c r="U38" s="18">
        <v>426.14949908800003</v>
      </c>
    </row>
    <row r="39" spans="1:21" x14ac:dyDescent="0.3">
      <c r="A39" s="18" t="s">
        <v>64</v>
      </c>
      <c r="B39" s="18">
        <v>0.63495209500000005</v>
      </c>
      <c r="C39" s="18">
        <v>0.71797816299999995</v>
      </c>
      <c r="D39" s="18">
        <v>29.846066478000001</v>
      </c>
      <c r="E39" s="18">
        <v>38.927634634</v>
      </c>
      <c r="F39" s="18">
        <v>91.398981333999998</v>
      </c>
      <c r="G39" s="18">
        <v>87.040305416999999</v>
      </c>
      <c r="H39" s="18">
        <v>76.064998075999995</v>
      </c>
      <c r="I39" s="18">
        <v>141.40301396500001</v>
      </c>
      <c r="J39" s="18">
        <v>127.795589569</v>
      </c>
      <c r="K39" s="18">
        <v>80.592280677999995</v>
      </c>
      <c r="L39" s="18">
        <v>212.13692744400001</v>
      </c>
      <c r="M39" s="18">
        <v>255.63712432099999</v>
      </c>
      <c r="N39" s="18">
        <v>421.91642506900001</v>
      </c>
      <c r="O39" s="18">
        <v>1601.9572157509999</v>
      </c>
      <c r="P39" s="18">
        <v>1400.1599007929999</v>
      </c>
      <c r="Q39" s="18">
        <v>2357.3386851099999</v>
      </c>
      <c r="R39" s="18">
        <v>3335.6902504240002</v>
      </c>
      <c r="S39" s="18">
        <v>1117.646951943</v>
      </c>
      <c r="T39" s="18">
        <v>2737.9711966999998</v>
      </c>
      <c r="U39" s="18">
        <v>6636.6664591540002</v>
      </c>
    </row>
    <row r="40" spans="1:21" x14ac:dyDescent="0.3">
      <c r="A40" s="18" t="s">
        <v>65</v>
      </c>
      <c r="B40" s="18">
        <v>1.4038955000000001E-2</v>
      </c>
      <c r="C40" s="18">
        <v>0</v>
      </c>
      <c r="D40" s="18">
        <v>4.2329519999999999E-3</v>
      </c>
      <c r="E40" s="18">
        <v>3.9144019839999999</v>
      </c>
      <c r="F40" s="18">
        <v>2.8074984569999999</v>
      </c>
      <c r="G40" s="18">
        <v>2.551817942</v>
      </c>
      <c r="H40" s="18">
        <v>15.008421862000001</v>
      </c>
      <c r="I40" s="18">
        <v>32.413440414</v>
      </c>
      <c r="J40" s="18">
        <v>34.144629790000003</v>
      </c>
      <c r="K40" s="18">
        <v>12.902824268</v>
      </c>
      <c r="L40" s="18">
        <v>7.9765723849999999</v>
      </c>
      <c r="M40" s="18">
        <v>8.8037594499999994</v>
      </c>
      <c r="N40" s="18">
        <v>22.068485867</v>
      </c>
      <c r="O40" s="18">
        <v>18.750136896000001</v>
      </c>
      <c r="P40" s="18">
        <v>25.665176119000002</v>
      </c>
      <c r="Q40" s="18">
        <v>13.816801999999999</v>
      </c>
      <c r="R40" s="18">
        <v>17.769142467000002</v>
      </c>
      <c r="S40" s="18">
        <v>100.17023694300001</v>
      </c>
      <c r="T40" s="18">
        <v>11.704488524</v>
      </c>
      <c r="U40" s="18">
        <v>10.074967536000001</v>
      </c>
    </row>
    <row r="41" spans="1:21" x14ac:dyDescent="0.3">
      <c r="A41" s="18" t="s">
        <v>66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</row>
    <row r="42" spans="1:21" x14ac:dyDescent="0.3">
      <c r="A42" s="18" t="s">
        <v>67</v>
      </c>
      <c r="B42" s="18">
        <v>0.155</v>
      </c>
      <c r="C42" s="18">
        <v>0.461281196</v>
      </c>
      <c r="D42" s="18">
        <v>66.649299627000005</v>
      </c>
      <c r="E42" s="18">
        <v>15.645803939</v>
      </c>
      <c r="F42" s="18">
        <v>236.02894735800001</v>
      </c>
      <c r="G42" s="18">
        <v>33.643210408000002</v>
      </c>
      <c r="H42" s="18">
        <v>25.904219282</v>
      </c>
      <c r="I42" s="18">
        <v>26.69299234</v>
      </c>
      <c r="J42" s="18">
        <v>26.332427061000001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</row>
    <row r="43" spans="1:21" x14ac:dyDescent="0.3">
      <c r="A43" s="17" t="s">
        <v>68</v>
      </c>
      <c r="B43" s="17">
        <v>422.648151697</v>
      </c>
      <c r="C43" s="17">
        <v>392.211443352</v>
      </c>
      <c r="D43" s="17">
        <v>1621.2822690539999</v>
      </c>
      <c r="E43" s="17">
        <v>1790.3654472569999</v>
      </c>
      <c r="F43" s="17">
        <v>4835.3993232000003</v>
      </c>
      <c r="G43" s="17">
        <v>7037.5644444359996</v>
      </c>
      <c r="H43" s="17">
        <v>8039.0526904050002</v>
      </c>
      <c r="I43" s="17">
        <v>8794.9751157779992</v>
      </c>
      <c r="J43" s="17">
        <v>10673.862524545</v>
      </c>
      <c r="K43" s="17">
        <v>10343.245032049999</v>
      </c>
      <c r="L43" s="17">
        <v>13591.592052059999</v>
      </c>
      <c r="M43" s="17">
        <v>15043.765608591</v>
      </c>
      <c r="N43" s="17">
        <v>19954.124411609999</v>
      </c>
      <c r="O43" s="17">
        <v>52914.282483306997</v>
      </c>
      <c r="P43" s="17">
        <v>71339.093190005995</v>
      </c>
      <c r="Q43" s="17">
        <v>74764.176191827006</v>
      </c>
      <c r="R43" s="17">
        <v>84081.562709945007</v>
      </c>
      <c r="S43" s="17">
        <v>89820.810782675995</v>
      </c>
      <c r="T43" s="17">
        <v>105066.14739075799</v>
      </c>
      <c r="U43" s="17">
        <v>137815.431280986</v>
      </c>
    </row>
    <row r="44" spans="1:21" x14ac:dyDescent="0.3">
      <c r="A44" s="17" t="s">
        <v>69</v>
      </c>
      <c r="B44" s="17">
        <v>0</v>
      </c>
      <c r="C44" s="17">
        <v>0</v>
      </c>
      <c r="D44" s="17">
        <v>239.4293725</v>
      </c>
      <c r="E44" s="17">
        <v>4.3403999999999998E-2</v>
      </c>
      <c r="F44" s="17">
        <v>4.3403999999999998E-2</v>
      </c>
      <c r="G44" s="17">
        <v>449.00859000000003</v>
      </c>
      <c r="H44" s="17">
        <v>449.00859000000003</v>
      </c>
      <c r="I44" s="17">
        <v>448.97958999999997</v>
      </c>
      <c r="J44" s="17">
        <v>449.75923867900002</v>
      </c>
      <c r="K44" s="17">
        <v>9.2255614989999994</v>
      </c>
      <c r="L44" s="17">
        <v>16.485258953999999</v>
      </c>
      <c r="M44" s="17">
        <v>18.173189031</v>
      </c>
      <c r="N44" s="17">
        <v>21.810530536000002</v>
      </c>
      <c r="O44" s="17">
        <v>22.301804671999999</v>
      </c>
      <c r="P44" s="17">
        <v>27.717594984000002</v>
      </c>
      <c r="Q44" s="17">
        <v>305.16554743099999</v>
      </c>
      <c r="R44" s="17">
        <v>809.23494796900002</v>
      </c>
      <c r="S44" s="17">
        <v>894.48445637899999</v>
      </c>
      <c r="T44" s="17">
        <v>1880.9221303480001</v>
      </c>
      <c r="U44" s="17">
        <v>923.40012361399999</v>
      </c>
    </row>
    <row r="45" spans="1:21" x14ac:dyDescent="0.3">
      <c r="A45" s="18" t="s">
        <v>70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</row>
    <row r="46" spans="1:21" x14ac:dyDescent="0.3">
      <c r="A46" s="18" t="s">
        <v>71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1004.4915557309999</v>
      </c>
      <c r="U46" s="18">
        <v>82.805287792000001</v>
      </c>
    </row>
    <row r="47" spans="1:21" x14ac:dyDescent="0.3">
      <c r="A47" s="18" t="s">
        <v>72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</row>
    <row r="48" spans="1:21" x14ac:dyDescent="0.3">
      <c r="A48" s="18" t="s">
        <v>73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</row>
    <row r="49" spans="1:21" x14ac:dyDescent="0.3">
      <c r="A49" s="18" t="s">
        <v>74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5</v>
      </c>
      <c r="M49" s="18">
        <v>2.5</v>
      </c>
      <c r="N49" s="18">
        <v>0</v>
      </c>
      <c r="O49" s="18">
        <v>0</v>
      </c>
      <c r="P49" s="18">
        <v>4.9103459999999997</v>
      </c>
      <c r="Q49" s="18">
        <v>96.007238799999996</v>
      </c>
      <c r="R49" s="18">
        <v>118.40136928</v>
      </c>
      <c r="S49" s="18">
        <v>101.693561714</v>
      </c>
      <c r="T49" s="18">
        <v>95.351026613000002</v>
      </c>
      <c r="U49" s="18">
        <v>0</v>
      </c>
    </row>
    <row r="50" spans="1:21" x14ac:dyDescent="0.3">
      <c r="A50" s="18" t="s">
        <v>75</v>
      </c>
      <c r="B50" s="18">
        <v>0</v>
      </c>
      <c r="C50" s="18">
        <v>0</v>
      </c>
      <c r="D50" s="18">
        <v>239.4293725</v>
      </c>
      <c r="E50" s="18">
        <v>4.3403999999999998E-2</v>
      </c>
      <c r="F50" s="18">
        <v>4.3403999999999998E-2</v>
      </c>
      <c r="G50" s="18">
        <v>449.00859000000003</v>
      </c>
      <c r="H50" s="18">
        <v>449.00859000000003</v>
      </c>
      <c r="I50" s="18">
        <v>448.97958999999997</v>
      </c>
      <c r="J50" s="18">
        <v>449.75923867900002</v>
      </c>
      <c r="K50" s="18">
        <v>9.2255614989999994</v>
      </c>
      <c r="L50" s="18">
        <v>11.485258954000001</v>
      </c>
      <c r="M50" s="18">
        <v>15.673189031</v>
      </c>
      <c r="N50" s="18">
        <v>21.810530536000002</v>
      </c>
      <c r="O50" s="18">
        <v>22.301804671999999</v>
      </c>
      <c r="P50" s="18">
        <v>22.807248984000001</v>
      </c>
      <c r="Q50" s="18">
        <v>209.15830863100001</v>
      </c>
      <c r="R50" s="18">
        <v>690.83357868899998</v>
      </c>
      <c r="S50" s="18">
        <v>792.790894665</v>
      </c>
      <c r="T50" s="18">
        <v>781.079548004</v>
      </c>
      <c r="U50" s="18">
        <v>840.59483582200005</v>
      </c>
    </row>
    <row r="51" spans="1:21" x14ac:dyDescent="0.3">
      <c r="A51" s="18" t="s">
        <v>76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</row>
    <row r="52" spans="1:21" x14ac:dyDescent="0.3">
      <c r="A52" s="17" t="s">
        <v>77</v>
      </c>
      <c r="B52" s="17">
        <v>420.21317418899997</v>
      </c>
      <c r="C52" s="17">
        <v>392.03213878600002</v>
      </c>
      <c r="D52" s="17">
        <v>950.04878254300002</v>
      </c>
      <c r="E52" s="17">
        <v>1265.4214559510001</v>
      </c>
      <c r="F52" s="17">
        <v>3065.3118509430001</v>
      </c>
      <c r="G52" s="17">
        <v>4603.6725118699997</v>
      </c>
      <c r="H52" s="17">
        <v>5919.9274467320001</v>
      </c>
      <c r="I52" s="17">
        <v>7007.0896472349996</v>
      </c>
      <c r="J52" s="17">
        <v>9187.1305243120005</v>
      </c>
      <c r="K52" s="17">
        <v>8728.6524598449996</v>
      </c>
      <c r="L52" s="17">
        <v>8211.4304473989996</v>
      </c>
      <c r="M52" s="17">
        <v>12670.459873438</v>
      </c>
      <c r="N52" s="17">
        <v>13197.796695351</v>
      </c>
      <c r="O52" s="17">
        <v>12782.560625001001</v>
      </c>
      <c r="P52" s="17">
        <v>31249.493917960001</v>
      </c>
      <c r="Q52" s="17">
        <v>65561.657180137001</v>
      </c>
      <c r="R52" s="17">
        <v>69280.841784004006</v>
      </c>
      <c r="S52" s="17">
        <v>70832.915657865</v>
      </c>
      <c r="T52" s="17">
        <v>71998.370737870995</v>
      </c>
      <c r="U52" s="17">
        <v>67428.366953514007</v>
      </c>
    </row>
    <row r="53" spans="1:21" x14ac:dyDescent="0.3">
      <c r="A53" s="18" t="s">
        <v>78</v>
      </c>
      <c r="B53" s="18">
        <v>371.99256784300002</v>
      </c>
      <c r="C53" s="18">
        <v>369.92588882199999</v>
      </c>
      <c r="D53" s="18">
        <v>866.05105642499996</v>
      </c>
      <c r="E53" s="18">
        <v>877.66857216899996</v>
      </c>
      <c r="F53" s="18">
        <v>876.48390411299999</v>
      </c>
      <c r="G53" s="18">
        <v>3979.2947268859998</v>
      </c>
      <c r="H53" s="18">
        <v>4391.6993399189996</v>
      </c>
      <c r="I53" s="18">
        <v>4295.76759485</v>
      </c>
      <c r="J53" s="18">
        <v>8864.4963397899992</v>
      </c>
      <c r="K53" s="18">
        <v>8548.4869177729997</v>
      </c>
      <c r="L53" s="18">
        <v>8047.470109033</v>
      </c>
      <c r="M53" s="18">
        <v>12487.811189623</v>
      </c>
      <c r="N53" s="18">
        <v>13012.259134112001</v>
      </c>
      <c r="O53" s="18">
        <v>12565.363529879</v>
      </c>
      <c r="P53" s="18">
        <v>30980.122434704001</v>
      </c>
      <c r="Q53" s="18">
        <v>65307.819877542999</v>
      </c>
      <c r="R53" s="18">
        <v>68744.125939108999</v>
      </c>
      <c r="S53" s="18">
        <v>70199.153681536001</v>
      </c>
      <c r="T53" s="18">
        <v>71787.251586301005</v>
      </c>
      <c r="U53" s="18">
        <v>67244.150975048004</v>
      </c>
    </row>
    <row r="54" spans="1:21" x14ac:dyDescent="0.3">
      <c r="A54" s="18" t="s">
        <v>79</v>
      </c>
      <c r="B54" s="18">
        <v>447.195325599</v>
      </c>
      <c r="C54" s="18">
        <v>475.86088689100001</v>
      </c>
      <c r="D54" s="18">
        <v>1256.7751627329999</v>
      </c>
      <c r="E54" s="18">
        <v>1439.8838572929999</v>
      </c>
      <c r="F54" s="18">
        <v>1634.137248326</v>
      </c>
      <c r="G54" s="18">
        <v>5109.6780902110004</v>
      </c>
      <c r="H54" s="18">
        <v>6051.6319075560004</v>
      </c>
      <c r="I54" s="18">
        <v>6529.9483782670004</v>
      </c>
      <c r="J54" s="18">
        <v>11747.912985323999</v>
      </c>
      <c r="K54" s="18">
        <v>12431.106424850999</v>
      </c>
      <c r="L54" s="18">
        <v>13055.040780097001</v>
      </c>
      <c r="M54" s="18">
        <v>18855.209473822</v>
      </c>
      <c r="N54" s="18">
        <v>21244.526727212</v>
      </c>
      <c r="O54" s="18">
        <v>22992.663946845001</v>
      </c>
      <c r="P54" s="18">
        <v>43804.940121895001</v>
      </c>
      <c r="Q54" s="18">
        <v>82616.601097977997</v>
      </c>
      <c r="R54" s="18">
        <v>91026.106008677001</v>
      </c>
      <c r="S54" s="18">
        <v>98976.369133843997</v>
      </c>
      <c r="T54" s="18">
        <v>106923.13250343</v>
      </c>
      <c r="U54" s="18">
        <v>108146.566348954</v>
      </c>
    </row>
    <row r="55" spans="1:21" x14ac:dyDescent="0.3">
      <c r="A55" s="18" t="s">
        <v>80</v>
      </c>
      <c r="B55" s="18">
        <v>-75.202757755999997</v>
      </c>
      <c r="C55" s="18">
        <v>-105.934998069</v>
      </c>
      <c r="D55" s="18">
        <v>-390.72410630799999</v>
      </c>
      <c r="E55" s="18">
        <v>-562.21528512400005</v>
      </c>
      <c r="F55" s="18">
        <v>-757.65334421299997</v>
      </c>
      <c r="G55" s="18">
        <v>-1130.3833633249999</v>
      </c>
      <c r="H55" s="18">
        <v>-1659.9325676369999</v>
      </c>
      <c r="I55" s="18">
        <v>-2234.1807834169999</v>
      </c>
      <c r="J55" s="18">
        <v>-2883.4166455340001</v>
      </c>
      <c r="K55" s="18">
        <v>-3882.619507078</v>
      </c>
      <c r="L55" s="18">
        <v>-5007.5706710639997</v>
      </c>
      <c r="M55" s="18">
        <v>-6367.398284199</v>
      </c>
      <c r="N55" s="18">
        <v>-8232.2675930999994</v>
      </c>
      <c r="O55" s="18">
        <v>-10427.300416966</v>
      </c>
      <c r="P55" s="18">
        <v>-12824.817687191</v>
      </c>
      <c r="Q55" s="18">
        <v>-17308.781220435001</v>
      </c>
      <c r="R55" s="18">
        <v>-22281.980069567999</v>
      </c>
      <c r="S55" s="18">
        <v>-28777.215452307999</v>
      </c>
      <c r="T55" s="18">
        <v>-35135.880917128998</v>
      </c>
      <c r="U55" s="18">
        <v>-40902.415373905998</v>
      </c>
    </row>
    <row r="56" spans="1:21" x14ac:dyDescent="0.3">
      <c r="A56" s="18" t="s">
        <v>81</v>
      </c>
      <c r="B56" s="18">
        <v>24.824438089000001</v>
      </c>
      <c r="C56" s="18">
        <v>22.081031069000002</v>
      </c>
      <c r="D56" s="18">
        <v>14.959391455</v>
      </c>
      <c r="E56" s="18">
        <v>12.691678733</v>
      </c>
      <c r="F56" s="18">
        <v>11.677291317</v>
      </c>
      <c r="G56" s="18">
        <v>10.662903383</v>
      </c>
      <c r="H56" s="18">
        <v>9.6485154499999997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</row>
    <row r="57" spans="1:21" x14ac:dyDescent="0.3">
      <c r="A57" s="18" t="s">
        <v>82</v>
      </c>
      <c r="B57" s="18">
        <v>27.581343133000001</v>
      </c>
      <c r="C57" s="18">
        <v>27.597706768999998</v>
      </c>
      <c r="D57" s="18">
        <v>19.396289198000002</v>
      </c>
      <c r="E57" s="18">
        <v>16.488423548</v>
      </c>
      <c r="F57" s="18">
        <v>16.488423548</v>
      </c>
      <c r="G57" s="18">
        <v>16.488423548</v>
      </c>
      <c r="H57" s="18">
        <v>16.488423548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x14ac:dyDescent="0.3">
      <c r="A58" s="18" t="s">
        <v>83</v>
      </c>
      <c r="B58" s="18">
        <v>-2.7569050439999998</v>
      </c>
      <c r="C58" s="18">
        <v>-5.5166757000000004</v>
      </c>
      <c r="D58" s="18">
        <v>-4.4368977430000003</v>
      </c>
      <c r="E58" s="18">
        <v>-3.7967448149999998</v>
      </c>
      <c r="F58" s="18">
        <v>-4.8111322310000002</v>
      </c>
      <c r="G58" s="18">
        <v>-5.8255201650000004</v>
      </c>
      <c r="H58" s="18">
        <v>-6.8399080980000004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</row>
    <row r="59" spans="1:21" x14ac:dyDescent="0.3">
      <c r="A59" s="18" t="s">
        <v>84</v>
      </c>
      <c r="B59" s="18">
        <v>1.0999996E-2</v>
      </c>
      <c r="C59" s="18">
        <v>0</v>
      </c>
      <c r="D59" s="18">
        <v>40.827966713000002</v>
      </c>
      <c r="E59" s="18">
        <v>264.612717186</v>
      </c>
      <c r="F59" s="18">
        <v>274.764834646</v>
      </c>
      <c r="G59" s="18">
        <v>122.793292131</v>
      </c>
      <c r="H59" s="18">
        <v>164.262941291</v>
      </c>
      <c r="I59" s="18">
        <v>166.21733465</v>
      </c>
      <c r="J59" s="18">
        <v>189.06361510299999</v>
      </c>
      <c r="K59" s="18">
        <v>180.16554207199999</v>
      </c>
      <c r="L59" s="18">
        <v>163.960338366</v>
      </c>
      <c r="M59" s="18">
        <v>182.648683815</v>
      </c>
      <c r="N59" s="18">
        <v>185.53756123900001</v>
      </c>
      <c r="O59" s="18">
        <v>217.19709512200001</v>
      </c>
      <c r="P59" s="18">
        <v>269.37148325599998</v>
      </c>
      <c r="Q59" s="18">
        <v>253.83730259399999</v>
      </c>
      <c r="R59" s="18">
        <v>536.71584489500003</v>
      </c>
      <c r="S59" s="18">
        <v>633.76197632900005</v>
      </c>
      <c r="T59" s="18">
        <v>211.11915157000001</v>
      </c>
      <c r="U59" s="18">
        <v>184.215978466</v>
      </c>
    </row>
    <row r="60" spans="1:21" x14ac:dyDescent="0.3">
      <c r="A60" s="18" t="s">
        <v>85</v>
      </c>
      <c r="B60" s="18">
        <v>2.1999999999999999E-2</v>
      </c>
      <c r="C60" s="18">
        <v>2.1999999999999999E-2</v>
      </c>
      <c r="D60" s="18">
        <v>44.522327623000002</v>
      </c>
      <c r="E60" s="18">
        <v>270.15536070600001</v>
      </c>
      <c r="F60" s="18">
        <v>283.45850516799999</v>
      </c>
      <c r="G60" s="18">
        <v>135.335392353</v>
      </c>
      <c r="H60" s="18">
        <v>181.890035603</v>
      </c>
      <c r="I60" s="18">
        <v>188.29699588599999</v>
      </c>
      <c r="J60" s="18">
        <v>215.91709964</v>
      </c>
      <c r="K60" s="18">
        <v>210.636148429</v>
      </c>
      <c r="L60" s="18">
        <v>193.24907925900001</v>
      </c>
      <c r="M60" s="18">
        <v>215.970717186</v>
      </c>
      <c r="N60" s="18">
        <v>225.393363897</v>
      </c>
      <c r="O60" s="18">
        <v>268.39181287000002</v>
      </c>
      <c r="P60" s="18">
        <v>339.570963463</v>
      </c>
      <c r="Q60" s="18">
        <v>342.99527917799998</v>
      </c>
      <c r="R60" s="18">
        <v>618.32165940200002</v>
      </c>
      <c r="S60" s="18">
        <v>744.53807797299999</v>
      </c>
      <c r="T60" s="18">
        <v>357.031331749</v>
      </c>
      <c r="U60" s="18">
        <v>367.057604707</v>
      </c>
    </row>
    <row r="61" spans="1:21" x14ac:dyDescent="0.3">
      <c r="A61" s="18" t="s">
        <v>86</v>
      </c>
      <c r="B61" s="18">
        <v>-1.1000004000000001E-2</v>
      </c>
      <c r="C61" s="18">
        <v>-2.1999999999999999E-2</v>
      </c>
      <c r="D61" s="18">
        <v>-3.6943609099999999</v>
      </c>
      <c r="E61" s="18">
        <v>-5.5426435200000004</v>
      </c>
      <c r="F61" s="18">
        <v>-8.6936705219999997</v>
      </c>
      <c r="G61" s="18">
        <v>-12.542100222</v>
      </c>
      <c r="H61" s="18">
        <v>-17.627094312000001</v>
      </c>
      <c r="I61" s="18">
        <v>-22.079661236</v>
      </c>
      <c r="J61" s="18">
        <v>-26.853484537</v>
      </c>
      <c r="K61" s="18">
        <v>-30.470606357000001</v>
      </c>
      <c r="L61" s="18">
        <v>-29.288740893</v>
      </c>
      <c r="M61" s="18">
        <v>-33.322033371000003</v>
      </c>
      <c r="N61" s="18">
        <v>-39.855802658000002</v>
      </c>
      <c r="O61" s="18">
        <v>-51.194717748000002</v>
      </c>
      <c r="P61" s="18">
        <v>-70.199480206999993</v>
      </c>
      <c r="Q61" s="18">
        <v>-89.157976583999996</v>
      </c>
      <c r="R61" s="18">
        <v>-81.605814507000005</v>
      </c>
      <c r="S61" s="18">
        <v>-110.77610164399999</v>
      </c>
      <c r="T61" s="18">
        <v>-145.91218017899999</v>
      </c>
      <c r="U61" s="18">
        <v>-182.841626241</v>
      </c>
    </row>
    <row r="62" spans="1:21" x14ac:dyDescent="0.3">
      <c r="A62" s="18" t="s">
        <v>87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</row>
    <row r="63" spans="1:21" x14ac:dyDescent="0.3">
      <c r="A63" s="17" t="s">
        <v>88</v>
      </c>
      <c r="B63" s="17">
        <v>0</v>
      </c>
      <c r="C63" s="17">
        <v>0</v>
      </c>
      <c r="D63" s="17">
        <v>7.2069632109999997</v>
      </c>
      <c r="E63" s="17">
        <v>18.330500676</v>
      </c>
      <c r="F63" s="17">
        <v>19.549586087000002</v>
      </c>
      <c r="G63" s="17">
        <v>15.189484788</v>
      </c>
      <c r="H63" s="17">
        <v>11.107795733</v>
      </c>
      <c r="I63" s="17">
        <v>66.519066085000006</v>
      </c>
      <c r="J63" s="17">
        <v>62.002294763999998</v>
      </c>
      <c r="K63" s="17">
        <v>197.34376393100001</v>
      </c>
      <c r="L63" s="17">
        <v>192.49429282</v>
      </c>
      <c r="M63" s="17">
        <v>202.75691757999999</v>
      </c>
      <c r="N63" s="17">
        <v>191.19108523599999</v>
      </c>
      <c r="O63" s="17">
        <v>179.74053048799999</v>
      </c>
      <c r="P63" s="17">
        <v>576.61651091700003</v>
      </c>
      <c r="Q63" s="17">
        <v>564.29697380100004</v>
      </c>
      <c r="R63" s="17">
        <v>548.21075512300001</v>
      </c>
      <c r="S63" s="17">
        <v>629.11177696000004</v>
      </c>
      <c r="T63" s="17">
        <v>593.92027731999997</v>
      </c>
      <c r="U63" s="17">
        <v>559.59846309299996</v>
      </c>
    </row>
    <row r="64" spans="1:21" x14ac:dyDescent="0.3">
      <c r="A64" s="18" t="s">
        <v>89</v>
      </c>
      <c r="B64" s="18">
        <v>0</v>
      </c>
      <c r="C64" s="18">
        <v>0</v>
      </c>
      <c r="D64" s="18">
        <v>9.4294649909999997</v>
      </c>
      <c r="E64" s="18">
        <v>23.370512967</v>
      </c>
      <c r="F64" s="18">
        <v>29.106577748999999</v>
      </c>
      <c r="G64" s="18">
        <v>29.106577748999999</v>
      </c>
      <c r="H64" s="18">
        <v>29.106577748999999</v>
      </c>
      <c r="I64" s="18">
        <v>88.066912353000006</v>
      </c>
      <c r="J64" s="18">
        <v>88.066912353000006</v>
      </c>
      <c r="K64" s="18">
        <v>232.44662462700001</v>
      </c>
      <c r="L64" s="18">
        <v>236.450059552</v>
      </c>
      <c r="M64" s="18">
        <v>245.62849395999999</v>
      </c>
      <c r="N64" s="18">
        <v>246.14151754299999</v>
      </c>
      <c r="O64" s="18">
        <v>246.76706054300001</v>
      </c>
      <c r="P64" s="18">
        <v>663.23974238999995</v>
      </c>
      <c r="Q64" s="18">
        <v>681.93184475600003</v>
      </c>
      <c r="R64" s="18">
        <v>698.820145314</v>
      </c>
      <c r="S64" s="18">
        <v>859.66701561499997</v>
      </c>
      <c r="T64" s="18">
        <v>859.66701561499997</v>
      </c>
      <c r="U64" s="18">
        <v>860.54901561500003</v>
      </c>
    </row>
    <row r="65" spans="1:21" x14ac:dyDescent="0.3">
      <c r="A65" s="18" t="s">
        <v>90</v>
      </c>
      <c r="B65" s="18">
        <v>0</v>
      </c>
      <c r="C65" s="18">
        <v>0</v>
      </c>
      <c r="D65" s="18">
        <v>-2.22250178</v>
      </c>
      <c r="E65" s="18">
        <v>-5.040012291</v>
      </c>
      <c r="F65" s="18">
        <v>-9.5569916619999997</v>
      </c>
      <c r="G65" s="18">
        <v>-13.917092961</v>
      </c>
      <c r="H65" s="18">
        <v>-17.998782016</v>
      </c>
      <c r="I65" s="18">
        <v>-21.547846268000001</v>
      </c>
      <c r="J65" s="18">
        <v>-26.064617589000001</v>
      </c>
      <c r="K65" s="18">
        <v>-35.102860696</v>
      </c>
      <c r="L65" s="18">
        <v>-43.955766732000001</v>
      </c>
      <c r="M65" s="18">
        <v>-42.87157638</v>
      </c>
      <c r="N65" s="18">
        <v>-54.950432307</v>
      </c>
      <c r="O65" s="18">
        <v>-67.026530054999995</v>
      </c>
      <c r="P65" s="18">
        <v>-86.623231473000004</v>
      </c>
      <c r="Q65" s="18">
        <v>-117.634870955</v>
      </c>
      <c r="R65" s="18">
        <v>-150.60939019099999</v>
      </c>
      <c r="S65" s="18">
        <v>-230.55523865500001</v>
      </c>
      <c r="T65" s="18">
        <v>-265.746738295</v>
      </c>
      <c r="U65" s="18">
        <v>-300.95055252200001</v>
      </c>
    </row>
    <row r="66" spans="1:21" x14ac:dyDescent="0.3">
      <c r="A66" s="17" t="s">
        <v>91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429.47215698799999</v>
      </c>
      <c r="L66" s="17">
        <v>4342.1594379520002</v>
      </c>
      <c r="M66" s="17">
        <v>1154.980172259</v>
      </c>
      <c r="N66" s="17">
        <v>5468.7514126260003</v>
      </c>
      <c r="O66" s="17">
        <v>38107.320507117001</v>
      </c>
      <c r="P66" s="17">
        <v>37435.320467013997</v>
      </c>
      <c r="Q66" s="17">
        <v>6247.2135069940005</v>
      </c>
      <c r="R66" s="17">
        <v>9698.6993977130005</v>
      </c>
      <c r="S66" s="17">
        <v>13363.274912355</v>
      </c>
      <c r="T66" s="17">
        <v>26098.929377501001</v>
      </c>
      <c r="U66" s="17">
        <v>63750.717325406004</v>
      </c>
    </row>
    <row r="67" spans="1:21" x14ac:dyDescent="0.3">
      <c r="A67" s="18" t="s">
        <v>92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2.9709290670000001</v>
      </c>
      <c r="M67" s="18">
        <v>47.019409283999998</v>
      </c>
      <c r="N67" s="18">
        <v>742.67351282899995</v>
      </c>
      <c r="O67" s="18">
        <v>910.42048369899999</v>
      </c>
      <c r="P67" s="18">
        <v>750.14639872299995</v>
      </c>
      <c r="Q67" s="18">
        <v>918.470731946</v>
      </c>
      <c r="R67" s="18">
        <v>1409.414047105</v>
      </c>
      <c r="S67" s="18">
        <v>28.953988211999999</v>
      </c>
      <c r="T67" s="18">
        <v>46.356652468999997</v>
      </c>
      <c r="U67" s="18">
        <v>94.859885023999993</v>
      </c>
    </row>
    <row r="68" spans="1:21" x14ac:dyDescent="0.3">
      <c r="A68" s="18" t="s">
        <v>93</v>
      </c>
      <c r="B68" s="18">
        <v>23.385168261</v>
      </c>
      <c r="C68" s="18">
        <v>2.5218895000000002E-2</v>
      </c>
      <c r="D68" s="18">
        <v>28.210367949999998</v>
      </c>
      <c r="E68" s="18">
        <v>110.448487863</v>
      </c>
      <c r="F68" s="18">
        <v>1902.3858208669999</v>
      </c>
      <c r="G68" s="18">
        <v>490.92158947000001</v>
      </c>
      <c r="H68" s="18">
        <v>1354.3166500719999</v>
      </c>
      <c r="I68" s="18">
        <v>2545.1047177350001</v>
      </c>
      <c r="J68" s="18">
        <v>133.57056941900001</v>
      </c>
      <c r="K68" s="18">
        <v>429.47215698799999</v>
      </c>
      <c r="L68" s="18">
        <v>4339.1885088850004</v>
      </c>
      <c r="M68" s="18">
        <v>1107.9607629750001</v>
      </c>
      <c r="N68" s="18">
        <v>4726.0778997970001</v>
      </c>
      <c r="O68" s="18">
        <v>37196.900023417998</v>
      </c>
      <c r="P68" s="18">
        <v>36685.174068291002</v>
      </c>
      <c r="Q68" s="18">
        <v>5328.7427750480001</v>
      </c>
      <c r="R68" s="18">
        <v>8289.2853506079991</v>
      </c>
      <c r="S68" s="18">
        <v>13334.320924143</v>
      </c>
      <c r="T68" s="18">
        <v>26052.572725032001</v>
      </c>
      <c r="U68" s="18">
        <v>63655.857440382002</v>
      </c>
    </row>
    <row r="69" spans="1:21" x14ac:dyDescent="0.3">
      <c r="A69" s="17" t="s">
        <v>94</v>
      </c>
      <c r="B69" s="17">
        <v>0</v>
      </c>
      <c r="C69" s="17">
        <v>0</v>
      </c>
      <c r="D69" s="17">
        <v>392.259430415</v>
      </c>
      <c r="E69" s="17">
        <v>380.60580689599999</v>
      </c>
      <c r="F69" s="17">
        <v>1101.9921125359999</v>
      </c>
      <c r="G69" s="17">
        <v>708.79290657399997</v>
      </c>
      <c r="H69" s="17">
        <v>272.569336459</v>
      </c>
      <c r="I69" s="17">
        <v>26.218497620000001</v>
      </c>
      <c r="J69" s="17">
        <v>21.255298805999999</v>
      </c>
      <c r="K69" s="17">
        <v>61.184828523</v>
      </c>
      <c r="L69" s="17">
        <v>102.54547927</v>
      </c>
      <c r="M69" s="17">
        <v>78.864136876000003</v>
      </c>
      <c r="N69" s="17">
        <v>16.9517384</v>
      </c>
      <c r="O69" s="17">
        <v>66.584926456999995</v>
      </c>
      <c r="P69" s="17">
        <v>45.794216642000002</v>
      </c>
      <c r="Q69" s="17">
        <v>171.08520631100001</v>
      </c>
      <c r="R69" s="17">
        <v>6.7159556169999997</v>
      </c>
      <c r="S69" s="17">
        <v>0.7</v>
      </c>
      <c r="T69" s="17">
        <v>40</v>
      </c>
      <c r="U69" s="17">
        <v>136.5</v>
      </c>
    </row>
    <row r="70" spans="1:21" x14ac:dyDescent="0.3">
      <c r="A70" s="18" t="s">
        <v>95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</row>
    <row r="71" spans="1:21" x14ac:dyDescent="0.3">
      <c r="A71" s="18" t="s">
        <v>96</v>
      </c>
      <c r="B71" s="18">
        <v>0</v>
      </c>
      <c r="C71" s="18">
        <v>0</v>
      </c>
      <c r="D71" s="18">
        <v>192.23943041499999</v>
      </c>
      <c r="E71" s="18">
        <v>380.58580689600001</v>
      </c>
      <c r="F71" s="18">
        <v>930.97211253600005</v>
      </c>
      <c r="G71" s="18">
        <v>573.65056657399998</v>
      </c>
      <c r="H71" s="18">
        <v>183.05633645899999</v>
      </c>
      <c r="I71" s="18">
        <v>5.809369255</v>
      </c>
      <c r="J71" s="18">
        <v>5.5531704409999998</v>
      </c>
      <c r="K71" s="18">
        <v>3.9971374489999998</v>
      </c>
      <c r="L71" s="18">
        <v>3.806335925</v>
      </c>
      <c r="M71" s="18">
        <v>3.271387743</v>
      </c>
      <c r="N71" s="18">
        <v>0</v>
      </c>
      <c r="O71" s="18">
        <v>0</v>
      </c>
      <c r="P71" s="18">
        <v>-1.4313136150000001</v>
      </c>
      <c r="Q71" s="18">
        <v>0.38520631100000002</v>
      </c>
      <c r="R71" s="18">
        <v>6.0159556170000004</v>
      </c>
      <c r="S71" s="18">
        <v>0</v>
      </c>
      <c r="T71" s="18">
        <v>0</v>
      </c>
      <c r="U71" s="18">
        <v>0</v>
      </c>
    </row>
    <row r="72" spans="1:21" x14ac:dyDescent="0.3">
      <c r="A72" s="18" t="s">
        <v>97</v>
      </c>
      <c r="B72" s="18">
        <v>0</v>
      </c>
      <c r="C72" s="18">
        <v>0</v>
      </c>
      <c r="D72" s="18">
        <v>200.02</v>
      </c>
      <c r="E72" s="18">
        <v>0.02</v>
      </c>
      <c r="F72" s="18">
        <v>171.02</v>
      </c>
      <c r="G72" s="18">
        <v>135.14233999999999</v>
      </c>
      <c r="H72" s="18">
        <v>89.513000000000005</v>
      </c>
      <c r="I72" s="18">
        <v>20.409128365000001</v>
      </c>
      <c r="J72" s="18">
        <v>15.702128365</v>
      </c>
      <c r="K72" s="18">
        <v>15.702128365</v>
      </c>
      <c r="L72" s="18">
        <v>15.702128365</v>
      </c>
      <c r="M72" s="18">
        <v>15.702128365</v>
      </c>
      <c r="N72" s="18">
        <v>15.7</v>
      </c>
      <c r="O72" s="18">
        <v>0.7</v>
      </c>
      <c r="P72" s="18">
        <v>0.7</v>
      </c>
      <c r="Q72" s="18">
        <v>0.7</v>
      </c>
      <c r="R72" s="18">
        <v>0.7</v>
      </c>
      <c r="S72" s="18">
        <v>0.7</v>
      </c>
      <c r="T72" s="18">
        <v>0</v>
      </c>
      <c r="U72" s="18">
        <v>0</v>
      </c>
    </row>
    <row r="73" spans="1:21" x14ac:dyDescent="0.3">
      <c r="A73" s="18" t="s">
        <v>98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</row>
    <row r="74" spans="1:21" x14ac:dyDescent="0.3">
      <c r="A74" s="18" t="s">
        <v>49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41.485562709</v>
      </c>
      <c r="L74" s="18">
        <v>83.037014979999995</v>
      </c>
      <c r="M74" s="18">
        <v>59.890620767999998</v>
      </c>
      <c r="N74" s="18">
        <v>1.2517384</v>
      </c>
      <c r="O74" s="18">
        <v>65.884926457000006</v>
      </c>
      <c r="P74" s="18">
        <v>46.525530257</v>
      </c>
      <c r="Q74" s="18">
        <v>170</v>
      </c>
      <c r="R74" s="18">
        <v>0</v>
      </c>
      <c r="S74" s="18">
        <v>0</v>
      </c>
      <c r="T74" s="18">
        <v>40</v>
      </c>
      <c r="U74" s="18">
        <v>136.5</v>
      </c>
    </row>
    <row r="75" spans="1:21" x14ac:dyDescent="0.3">
      <c r="A75" s="18" t="s">
        <v>99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</row>
    <row r="76" spans="1:21" x14ac:dyDescent="0.3">
      <c r="A76" s="17" t="s">
        <v>100</v>
      </c>
      <c r="B76" s="17">
        <v>2.4349775079999998</v>
      </c>
      <c r="C76" s="17">
        <v>0.179304566</v>
      </c>
      <c r="D76" s="17">
        <v>32.337720384999997</v>
      </c>
      <c r="E76" s="17">
        <v>125.964279734</v>
      </c>
      <c r="F76" s="17">
        <v>154.68565944299999</v>
      </c>
      <c r="G76" s="17">
        <v>296.95927754600001</v>
      </c>
      <c r="H76" s="17">
        <v>432.99054668999997</v>
      </c>
      <c r="I76" s="17">
        <v>394.091242174</v>
      </c>
      <c r="J76" s="17">
        <v>380.85824694600001</v>
      </c>
      <c r="K76" s="17">
        <v>917.36626126399995</v>
      </c>
      <c r="L76" s="17">
        <v>726.47713566499999</v>
      </c>
      <c r="M76" s="17">
        <v>918.53131940699996</v>
      </c>
      <c r="N76" s="17">
        <v>1057.622949461</v>
      </c>
      <c r="O76" s="17">
        <v>1755.7740895720001</v>
      </c>
      <c r="P76" s="17">
        <v>2004.1504824890001</v>
      </c>
      <c r="Q76" s="17">
        <v>1914.757777153</v>
      </c>
      <c r="R76" s="17">
        <v>3737.8598695189999</v>
      </c>
      <c r="S76" s="17">
        <v>4100.3239791169999</v>
      </c>
      <c r="T76" s="17">
        <v>4454.0048677180002</v>
      </c>
      <c r="U76" s="17">
        <v>5016.8484153589998</v>
      </c>
    </row>
    <row r="77" spans="1:21" x14ac:dyDescent="0.3">
      <c r="A77" s="18" t="s">
        <v>101</v>
      </c>
      <c r="B77" s="18">
        <v>2.4349775079999998</v>
      </c>
      <c r="C77" s="18">
        <v>0.12754479499999999</v>
      </c>
      <c r="D77" s="18">
        <v>0</v>
      </c>
      <c r="E77" s="18">
        <v>106.67023552800001</v>
      </c>
      <c r="F77" s="18">
        <v>121.805877399</v>
      </c>
      <c r="G77" s="18">
        <v>224.060809097</v>
      </c>
      <c r="H77" s="18">
        <v>343.59085901499998</v>
      </c>
      <c r="I77" s="18">
        <v>327.676686308</v>
      </c>
      <c r="J77" s="18">
        <v>326.42853308799999</v>
      </c>
      <c r="K77" s="18">
        <v>483.218729903</v>
      </c>
      <c r="L77" s="18">
        <v>551.68282867999994</v>
      </c>
      <c r="M77" s="18">
        <v>716.37424927500001</v>
      </c>
      <c r="N77" s="18">
        <v>832.46415321400002</v>
      </c>
      <c r="O77" s="18">
        <v>1461.311868435</v>
      </c>
      <c r="P77" s="18">
        <v>1650.7386230899999</v>
      </c>
      <c r="Q77" s="18">
        <v>1646.094518464</v>
      </c>
      <c r="R77" s="18">
        <v>3171.3821882060001</v>
      </c>
      <c r="S77" s="18">
        <v>3929.2439564030001</v>
      </c>
      <c r="T77" s="18">
        <v>4215.007972679</v>
      </c>
      <c r="U77" s="18">
        <v>4269.1416948679998</v>
      </c>
    </row>
    <row r="78" spans="1:21" x14ac:dyDescent="0.3">
      <c r="A78" s="18" t="s">
        <v>102</v>
      </c>
      <c r="B78" s="18">
        <v>0</v>
      </c>
      <c r="C78" s="18">
        <v>5.1759771000000003E-2</v>
      </c>
      <c r="D78" s="18">
        <v>32.337720384999997</v>
      </c>
      <c r="E78" s="18">
        <v>19.159968886000001</v>
      </c>
      <c r="F78" s="18">
        <v>30.147903044</v>
      </c>
      <c r="G78" s="18">
        <v>51.313170818000003</v>
      </c>
      <c r="H78" s="18">
        <v>70.094330044000003</v>
      </c>
      <c r="I78" s="18">
        <v>47.988208522000001</v>
      </c>
      <c r="J78" s="18">
        <v>54.344805858000001</v>
      </c>
      <c r="K78" s="18">
        <v>52.065448873999998</v>
      </c>
      <c r="L78" s="18">
        <v>83.703031781999996</v>
      </c>
      <c r="M78" s="18">
        <v>127.323104169</v>
      </c>
      <c r="N78" s="18">
        <v>170.75331929000001</v>
      </c>
      <c r="O78" s="18">
        <v>206.22789689999999</v>
      </c>
      <c r="P78" s="18">
        <v>292.22668788200002</v>
      </c>
      <c r="Q78" s="18">
        <v>225.55330802399999</v>
      </c>
      <c r="R78" s="18">
        <v>529.35573064799996</v>
      </c>
      <c r="S78" s="18">
        <v>83.071062717999993</v>
      </c>
      <c r="T78" s="18">
        <v>163.08787634699999</v>
      </c>
      <c r="U78" s="18">
        <v>254.671208385</v>
      </c>
    </row>
    <row r="79" spans="1:21" x14ac:dyDescent="0.3">
      <c r="A79" s="18" t="s">
        <v>103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429.42238538300001</v>
      </c>
    </row>
    <row r="80" spans="1:21" x14ac:dyDescent="0.3">
      <c r="A80" s="18" t="s">
        <v>104</v>
      </c>
      <c r="B80" s="18">
        <v>0</v>
      </c>
      <c r="C80" s="18">
        <v>0</v>
      </c>
      <c r="D80" s="18">
        <v>0</v>
      </c>
      <c r="E80" s="18">
        <v>0.13407532</v>
      </c>
      <c r="F80" s="18">
        <v>2.7318790000000002</v>
      </c>
      <c r="G80" s="18">
        <v>21.585297631</v>
      </c>
      <c r="H80" s="18">
        <v>19.305357631</v>
      </c>
      <c r="I80" s="18">
        <v>18.426347344</v>
      </c>
      <c r="J80" s="18">
        <v>8.4907999999999997E-2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</row>
    <row r="81" spans="1:21" x14ac:dyDescent="0.3">
      <c r="A81" s="18" t="s">
        <v>105</v>
      </c>
      <c r="B81" s="18">
        <v>0</v>
      </c>
      <c r="C81" s="18">
        <v>0</v>
      </c>
      <c r="D81" s="18">
        <v>0</v>
      </c>
      <c r="E81" s="18">
        <v>0</v>
      </c>
      <c r="F81" s="18">
        <v>493.81671019100003</v>
      </c>
      <c r="G81" s="18">
        <v>963.94167365800001</v>
      </c>
      <c r="H81" s="18">
        <v>953.44897479099996</v>
      </c>
      <c r="I81" s="18">
        <v>852.07707266399996</v>
      </c>
      <c r="J81" s="18">
        <v>572.856921038</v>
      </c>
      <c r="K81" s="18">
        <v>382.08208248699998</v>
      </c>
      <c r="L81" s="18">
        <v>91.091275202999995</v>
      </c>
      <c r="M81" s="18">
        <v>74.833965962999997</v>
      </c>
      <c r="N81" s="18">
        <v>54.405476956999998</v>
      </c>
      <c r="O81" s="18">
        <v>88.234324236999996</v>
      </c>
      <c r="P81" s="18">
        <v>61.185171517000001</v>
      </c>
      <c r="Q81" s="18">
        <v>43.109950665</v>
      </c>
      <c r="R81" s="18">
        <v>37.121950665</v>
      </c>
      <c r="S81" s="18">
        <v>88.008959996000002</v>
      </c>
      <c r="T81" s="18">
        <v>75.909018692000004</v>
      </c>
      <c r="U81" s="18">
        <v>63.613126723000001</v>
      </c>
    </row>
    <row r="82" spans="1:21" x14ac:dyDescent="0.3">
      <c r="A82" s="17" t="s">
        <v>106</v>
      </c>
      <c r="B82" s="17">
        <v>701.30412983500003</v>
      </c>
      <c r="C82" s="17">
        <v>707.61539760100004</v>
      </c>
      <c r="D82" s="17">
        <v>4756.7948192719996</v>
      </c>
      <c r="E82" s="17">
        <v>5639.3745483250004</v>
      </c>
      <c r="F82" s="17">
        <v>10243.239989084999</v>
      </c>
      <c r="G82" s="17">
        <v>14903.658232099</v>
      </c>
      <c r="H82" s="17">
        <v>17524.683026074999</v>
      </c>
      <c r="I82" s="17">
        <v>19015.763461546001</v>
      </c>
      <c r="J82" s="17">
        <v>23076.377862689002</v>
      </c>
      <c r="K82" s="17">
        <v>22089.104397802999</v>
      </c>
      <c r="L82" s="17">
        <v>25506.769185544999</v>
      </c>
      <c r="M82" s="17">
        <v>33226.552317884998</v>
      </c>
      <c r="N82" s="17">
        <v>53022.184778251001</v>
      </c>
      <c r="O82" s="17">
        <v>78223.007670924999</v>
      </c>
      <c r="P82" s="17">
        <v>101776.0300999</v>
      </c>
      <c r="Q82" s="17">
        <v>131511.43438883699</v>
      </c>
      <c r="R82" s="17">
        <v>178236.42235824899</v>
      </c>
      <c r="S82" s="17">
        <v>170335.51950813201</v>
      </c>
      <c r="T82" s="17">
        <v>187782.58656380099</v>
      </c>
      <c r="U82" s="17">
        <v>224489.70755398099</v>
      </c>
    </row>
    <row r="83" spans="1:21" x14ac:dyDescent="0.3">
      <c r="A83" s="17" t="s">
        <v>107</v>
      </c>
      <c r="B83" s="17">
        <v>442.344513597</v>
      </c>
      <c r="C83" s="17">
        <v>376.80528252300002</v>
      </c>
      <c r="D83" s="17">
        <v>1533.364217971</v>
      </c>
      <c r="E83" s="17">
        <v>1294.0983041110001</v>
      </c>
      <c r="F83" s="17">
        <v>5104.606962713</v>
      </c>
      <c r="G83" s="17">
        <v>8165.6691593810001</v>
      </c>
      <c r="H83" s="17">
        <v>9561.0518495560009</v>
      </c>
      <c r="I83" s="17">
        <v>10438.205916396</v>
      </c>
      <c r="J83" s="17">
        <v>13489.417843130001</v>
      </c>
      <c r="K83" s="17">
        <v>10123.764654193999</v>
      </c>
      <c r="L83" s="17">
        <v>11040.058800235</v>
      </c>
      <c r="M83" s="17">
        <v>13376.291239921</v>
      </c>
      <c r="N83" s="17">
        <v>20624.604566341</v>
      </c>
      <c r="O83" s="17">
        <v>37600.057830115002</v>
      </c>
      <c r="P83" s="17">
        <v>53989.393956205</v>
      </c>
      <c r="Q83" s="17">
        <v>72291.648082725995</v>
      </c>
      <c r="R83" s="17">
        <v>87455.796846810001</v>
      </c>
      <c r="S83" s="17">
        <v>74222.579892348993</v>
      </c>
      <c r="T83" s="17">
        <v>84946.167324422</v>
      </c>
      <c r="U83" s="17">
        <v>109842.249570282</v>
      </c>
    </row>
    <row r="84" spans="1:21" x14ac:dyDescent="0.3">
      <c r="A84" s="17" t="s">
        <v>108</v>
      </c>
      <c r="B84" s="17">
        <v>353.39172209899999</v>
      </c>
      <c r="C84" s="17">
        <v>306.59325988699999</v>
      </c>
      <c r="D84" s="17">
        <v>1268.3868374430001</v>
      </c>
      <c r="E84" s="17">
        <v>1256.330621478</v>
      </c>
      <c r="F84" s="17">
        <v>4565.1130388609999</v>
      </c>
      <c r="G84" s="17">
        <v>6136.4818664439999</v>
      </c>
      <c r="H84" s="17">
        <v>6646.5660785720002</v>
      </c>
      <c r="I84" s="17">
        <v>7362.0094872919999</v>
      </c>
      <c r="J84" s="17">
        <v>11142.521402951001</v>
      </c>
      <c r="K84" s="17">
        <v>8966.3320833270009</v>
      </c>
      <c r="L84" s="17">
        <v>9992.8327556849999</v>
      </c>
      <c r="M84" s="17">
        <v>11985.020235149999</v>
      </c>
      <c r="N84" s="17">
        <v>18519.722634328999</v>
      </c>
      <c r="O84" s="17">
        <v>22636.149492135999</v>
      </c>
      <c r="P84" s="17">
        <v>26984.198187976999</v>
      </c>
      <c r="Q84" s="17">
        <v>51975.217447497998</v>
      </c>
      <c r="R84" s="17">
        <v>73459.315876441004</v>
      </c>
      <c r="S84" s="17">
        <v>62385.390680684999</v>
      </c>
      <c r="T84" s="17">
        <v>71513.492904732993</v>
      </c>
      <c r="U84" s="17">
        <v>75225.243262688993</v>
      </c>
    </row>
    <row r="85" spans="1:21" x14ac:dyDescent="0.3">
      <c r="A85" s="18" t="s">
        <v>109</v>
      </c>
      <c r="B85" s="18">
        <v>89.008329380000006</v>
      </c>
      <c r="C85" s="18">
        <v>53.604692514</v>
      </c>
      <c r="D85" s="18">
        <v>328.712116589</v>
      </c>
      <c r="E85" s="18">
        <v>295.758522868</v>
      </c>
      <c r="F85" s="18">
        <v>444.42610961000003</v>
      </c>
      <c r="G85" s="18">
        <v>897.90697054600003</v>
      </c>
      <c r="H85" s="18">
        <v>941.732961241</v>
      </c>
      <c r="I85" s="18">
        <v>1520.6318915320001</v>
      </c>
      <c r="J85" s="18">
        <v>2313.9570971640001</v>
      </c>
      <c r="K85" s="18">
        <v>1927.830990815</v>
      </c>
      <c r="L85" s="18">
        <v>2638.687908117</v>
      </c>
      <c r="M85" s="18">
        <v>3733.634506722</v>
      </c>
      <c r="N85" s="18">
        <v>4226.4375802989998</v>
      </c>
      <c r="O85" s="18">
        <v>8706.913341857</v>
      </c>
      <c r="P85" s="18">
        <v>7507.1989131150003</v>
      </c>
      <c r="Q85" s="18">
        <v>10915.752723952</v>
      </c>
      <c r="R85" s="18">
        <v>23729.142569420001</v>
      </c>
      <c r="S85" s="18">
        <v>11107.160795326001</v>
      </c>
      <c r="T85" s="18">
        <v>12387.496434147</v>
      </c>
      <c r="U85" s="18">
        <v>14046.841160127</v>
      </c>
    </row>
    <row r="86" spans="1:21" x14ac:dyDescent="0.3">
      <c r="A86" s="18" t="s">
        <v>110</v>
      </c>
      <c r="B86" s="18">
        <v>6.7497143999999995E-2</v>
      </c>
      <c r="C86" s="18">
        <v>0.77472274200000002</v>
      </c>
      <c r="D86" s="18">
        <v>75.210770195999999</v>
      </c>
      <c r="E86" s="18">
        <v>225.25492408700001</v>
      </c>
      <c r="F86" s="18">
        <v>53.204605485000002</v>
      </c>
      <c r="G86" s="18">
        <v>117.41908585900001</v>
      </c>
      <c r="H86" s="18">
        <v>39.916738424000002</v>
      </c>
      <c r="I86" s="18">
        <v>187.59527330899999</v>
      </c>
      <c r="J86" s="18">
        <v>79.676433981000002</v>
      </c>
      <c r="K86" s="18">
        <v>158.91179630100001</v>
      </c>
      <c r="L86" s="18">
        <v>50.112574555000002</v>
      </c>
      <c r="M86" s="18">
        <v>1036.123955455</v>
      </c>
      <c r="N86" s="18">
        <v>824.27628844799995</v>
      </c>
      <c r="O86" s="18">
        <v>361.444408581</v>
      </c>
      <c r="P86" s="18">
        <v>408.69183768800002</v>
      </c>
      <c r="Q86" s="18">
        <v>1257.272765123</v>
      </c>
      <c r="R86" s="18">
        <v>788.00260313399997</v>
      </c>
      <c r="S86" s="18">
        <v>860.79313924500002</v>
      </c>
      <c r="T86" s="18">
        <v>741.73389057999998</v>
      </c>
      <c r="U86" s="18">
        <v>739.17830655299997</v>
      </c>
    </row>
    <row r="87" spans="1:21" x14ac:dyDescent="0.3">
      <c r="A87" s="18" t="s">
        <v>111</v>
      </c>
      <c r="B87" s="18">
        <v>2.0551984619999999</v>
      </c>
      <c r="C87" s="18">
        <v>2.8533616980000001</v>
      </c>
      <c r="D87" s="18">
        <v>113.93733613800001</v>
      </c>
      <c r="E87" s="18">
        <v>83.384015508999994</v>
      </c>
      <c r="F87" s="18">
        <v>295.23657623899999</v>
      </c>
      <c r="G87" s="18">
        <v>286.652794503</v>
      </c>
      <c r="H87" s="18">
        <v>245.561340161</v>
      </c>
      <c r="I87" s="18">
        <v>209.93273746</v>
      </c>
      <c r="J87" s="18">
        <v>387.85309645900003</v>
      </c>
      <c r="K87" s="18">
        <v>463.700814724</v>
      </c>
      <c r="L87" s="18">
        <v>398.530099807</v>
      </c>
      <c r="M87" s="18">
        <v>744.42275545699999</v>
      </c>
      <c r="N87" s="18">
        <v>378.25154384699999</v>
      </c>
      <c r="O87" s="18">
        <v>481.51020071400001</v>
      </c>
      <c r="P87" s="18">
        <v>478.42638471800001</v>
      </c>
      <c r="Q87" s="18">
        <v>548.57926145299996</v>
      </c>
      <c r="R87" s="18">
        <v>796.02224112099998</v>
      </c>
      <c r="S87" s="18">
        <v>648.407591981</v>
      </c>
      <c r="T87" s="18">
        <v>945.40445763299999</v>
      </c>
      <c r="U87" s="18">
        <v>1743.4114294149999</v>
      </c>
    </row>
    <row r="88" spans="1:21" x14ac:dyDescent="0.3">
      <c r="A88" s="18" t="s">
        <v>112</v>
      </c>
      <c r="B88" s="18">
        <v>0.62424000000000002</v>
      </c>
      <c r="C88" s="18">
        <v>1.572039</v>
      </c>
      <c r="D88" s="18">
        <v>14.744808426000001</v>
      </c>
      <c r="E88" s="18">
        <v>18.664497077</v>
      </c>
      <c r="F88" s="18">
        <v>24.465398027999999</v>
      </c>
      <c r="G88" s="18">
        <v>40.566529543999998</v>
      </c>
      <c r="H88" s="18">
        <v>49.327751519000003</v>
      </c>
      <c r="I88" s="18">
        <v>95.436269206000006</v>
      </c>
      <c r="J88" s="18">
        <v>122.12872500100001</v>
      </c>
      <c r="K88" s="18">
        <v>158.70105450899999</v>
      </c>
      <c r="L88" s="18">
        <v>212.63446624900001</v>
      </c>
      <c r="M88" s="18">
        <v>262.345657297</v>
      </c>
      <c r="N88" s="18">
        <v>294.64325767700001</v>
      </c>
      <c r="O88" s="18">
        <v>252.288255386</v>
      </c>
      <c r="P88" s="18">
        <v>247.93692613600001</v>
      </c>
      <c r="Q88" s="18">
        <v>313.099678402</v>
      </c>
      <c r="R88" s="18">
        <v>816.45700562800005</v>
      </c>
      <c r="S88" s="18">
        <v>306.20883946700002</v>
      </c>
      <c r="T88" s="18">
        <v>403.39146773200002</v>
      </c>
      <c r="U88" s="18">
        <v>890.89354329800005</v>
      </c>
    </row>
    <row r="89" spans="1:21" x14ac:dyDescent="0.3">
      <c r="A89" s="18" t="s">
        <v>113</v>
      </c>
      <c r="B89" s="18">
        <v>0</v>
      </c>
      <c r="C89" s="18">
        <v>0.197788098</v>
      </c>
      <c r="D89" s="18">
        <v>13.722667470999999</v>
      </c>
      <c r="E89" s="18">
        <v>19.204262542999999</v>
      </c>
      <c r="F89" s="18">
        <v>55.605566842999998</v>
      </c>
      <c r="G89" s="18">
        <v>161.53373619999999</v>
      </c>
      <c r="H89" s="18">
        <v>328.30590243699999</v>
      </c>
      <c r="I89" s="18">
        <v>332.80455833299999</v>
      </c>
      <c r="J89" s="18">
        <v>345.44763021199998</v>
      </c>
      <c r="K89" s="18">
        <v>152.56489859600001</v>
      </c>
      <c r="L89" s="18">
        <v>106.75638495</v>
      </c>
      <c r="M89" s="18">
        <v>159.60643252899999</v>
      </c>
      <c r="N89" s="18">
        <v>308.75505647</v>
      </c>
      <c r="O89" s="18">
        <v>261.634131158</v>
      </c>
      <c r="P89" s="18">
        <v>429.77729741100001</v>
      </c>
      <c r="Q89" s="18">
        <v>640.12968418200001</v>
      </c>
      <c r="R89" s="18">
        <v>772.61512335199996</v>
      </c>
      <c r="S89" s="18">
        <v>460.50854663799998</v>
      </c>
      <c r="T89" s="18">
        <v>477.10221607099999</v>
      </c>
      <c r="U89" s="18">
        <v>682.11207250200005</v>
      </c>
    </row>
    <row r="90" spans="1:21" x14ac:dyDescent="0.3">
      <c r="A90" s="18" t="s">
        <v>114</v>
      </c>
      <c r="B90" s="18">
        <v>0</v>
      </c>
      <c r="C90" s="18">
        <v>1.3552728999999999E-2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</row>
    <row r="91" spans="1:21" x14ac:dyDescent="0.3">
      <c r="A91" s="18" t="s">
        <v>115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</row>
    <row r="92" spans="1:21" x14ac:dyDescent="0.3">
      <c r="A92" s="18" t="s">
        <v>116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31.661469226000001</v>
      </c>
      <c r="L92" s="18">
        <v>14.311517049000001</v>
      </c>
      <c r="M92" s="18">
        <v>5.4333441130000004</v>
      </c>
      <c r="N92" s="18">
        <v>2.8634692410000002</v>
      </c>
      <c r="O92" s="18">
        <v>9.9297209819999992</v>
      </c>
      <c r="P92" s="18">
        <v>27.406111996</v>
      </c>
      <c r="Q92" s="18">
        <v>34.564307818000003</v>
      </c>
      <c r="R92" s="18">
        <v>16.951911160000002</v>
      </c>
      <c r="S92" s="18">
        <v>16.974936887999998</v>
      </c>
      <c r="T92" s="18">
        <v>9.9795965009999996</v>
      </c>
      <c r="U92" s="18">
        <v>11.060479430999999</v>
      </c>
    </row>
    <row r="93" spans="1:21" x14ac:dyDescent="0.3">
      <c r="A93" s="18" t="s">
        <v>117</v>
      </c>
      <c r="B93" s="18">
        <v>0</v>
      </c>
      <c r="C93" s="18">
        <v>0</v>
      </c>
      <c r="D93" s="18">
        <v>68.926483171000001</v>
      </c>
      <c r="E93" s="18">
        <v>25.734740673000001</v>
      </c>
      <c r="F93" s="18">
        <v>33.874093557000002</v>
      </c>
      <c r="G93" s="18">
        <v>509.64092425699999</v>
      </c>
      <c r="H93" s="18">
        <v>401.18892843899999</v>
      </c>
      <c r="I93" s="18">
        <v>105.794771676</v>
      </c>
      <c r="J93" s="18">
        <v>2045.822283922</v>
      </c>
      <c r="K93" s="18">
        <v>104.23647928299999</v>
      </c>
      <c r="L93" s="18">
        <v>95.876723487000007</v>
      </c>
      <c r="M93" s="18">
        <v>140.60323640600001</v>
      </c>
      <c r="N93" s="18">
        <v>442.13534919400001</v>
      </c>
      <c r="O93" s="18">
        <v>300.06978026100001</v>
      </c>
      <c r="P93" s="18">
        <v>237.39174723900001</v>
      </c>
      <c r="Q93" s="18">
        <v>328.06140035099997</v>
      </c>
      <c r="R93" s="18">
        <v>1047.1585080790001</v>
      </c>
      <c r="S93" s="18">
        <v>418.51226966799999</v>
      </c>
      <c r="T93" s="18">
        <v>182.97059052399999</v>
      </c>
      <c r="U93" s="18">
        <v>188.07684519</v>
      </c>
    </row>
    <row r="94" spans="1:21" x14ac:dyDescent="0.3">
      <c r="A94" s="18" t="s">
        <v>118</v>
      </c>
      <c r="B94" s="18">
        <v>261.63645711300001</v>
      </c>
      <c r="C94" s="18">
        <v>247.57710310600001</v>
      </c>
      <c r="D94" s="18">
        <v>653.13265545199999</v>
      </c>
      <c r="E94" s="18">
        <v>588.32965872099999</v>
      </c>
      <c r="F94" s="18">
        <v>3648.096119795</v>
      </c>
      <c r="G94" s="18">
        <v>4021.6252856569999</v>
      </c>
      <c r="H94" s="18">
        <v>4555.1655445790002</v>
      </c>
      <c r="I94" s="18">
        <v>4850.2488886359997</v>
      </c>
      <c r="J94" s="18">
        <v>5743.5598177479997</v>
      </c>
      <c r="K94" s="18">
        <v>5736.9834368089996</v>
      </c>
      <c r="L94" s="18">
        <v>6116.8173252570004</v>
      </c>
      <c r="M94" s="18">
        <v>5488.1706388940001</v>
      </c>
      <c r="N94" s="18">
        <v>11328.518776499999</v>
      </c>
      <c r="O94" s="18">
        <v>11494.717393327001</v>
      </c>
      <c r="P94" s="18">
        <v>16837.653470386998</v>
      </c>
      <c r="Q94" s="18">
        <v>36798.465672104001</v>
      </c>
      <c r="R94" s="18">
        <v>43747.643082356</v>
      </c>
      <c r="S94" s="18">
        <v>46748.670400470997</v>
      </c>
      <c r="T94" s="18">
        <v>54981.883180636003</v>
      </c>
      <c r="U94" s="18">
        <v>55882.686213458997</v>
      </c>
    </row>
    <row r="95" spans="1:21" x14ac:dyDescent="0.3">
      <c r="A95" s="18" t="s">
        <v>119</v>
      </c>
      <c r="B95" s="18">
        <v>0</v>
      </c>
      <c r="C95" s="18">
        <v>0</v>
      </c>
      <c r="D95" s="18">
        <v>0</v>
      </c>
      <c r="E95" s="18">
        <v>0</v>
      </c>
      <c r="F95" s="18">
        <v>10.204569304</v>
      </c>
      <c r="G95" s="18">
        <v>14.181335039</v>
      </c>
      <c r="H95" s="18">
        <v>11.577689249000001</v>
      </c>
      <c r="I95" s="18">
        <v>11.211707435999999</v>
      </c>
      <c r="J95" s="18">
        <v>13.212673155999999</v>
      </c>
      <c r="K95" s="18">
        <v>17.171173699000001</v>
      </c>
      <c r="L95" s="18">
        <v>9.7456483200000008</v>
      </c>
      <c r="M95" s="18">
        <v>14.918462172</v>
      </c>
      <c r="N95" s="18">
        <v>8.1506370960000005</v>
      </c>
      <c r="O95" s="18">
        <v>6.2387231319999996</v>
      </c>
      <c r="P95" s="18">
        <v>3.1111228849999999</v>
      </c>
      <c r="Q95" s="18">
        <v>5.8465346260000004</v>
      </c>
      <c r="R95" s="18">
        <v>4.7557354759999999</v>
      </c>
      <c r="S95" s="18">
        <v>5.1988336869999996</v>
      </c>
      <c r="T95" s="18">
        <v>8.0541060249999994</v>
      </c>
      <c r="U95" s="18">
        <v>13.672830889</v>
      </c>
    </row>
    <row r="96" spans="1:21" x14ac:dyDescent="0.3">
      <c r="A96" s="18" t="s">
        <v>120</v>
      </c>
      <c r="B96" s="18">
        <v>0</v>
      </c>
      <c r="C96" s="18">
        <v>0.32246118400000001</v>
      </c>
      <c r="D96" s="18">
        <v>21.054513894999999</v>
      </c>
      <c r="E96" s="18">
        <v>40.406165754</v>
      </c>
      <c r="F96" s="18">
        <v>73.684484712</v>
      </c>
      <c r="G96" s="18">
        <v>86.955204839000004</v>
      </c>
      <c r="H96" s="18">
        <v>73.789222523000007</v>
      </c>
      <c r="I96" s="18">
        <v>48.353389704000001</v>
      </c>
      <c r="J96" s="18">
        <v>90.863645308000002</v>
      </c>
      <c r="K96" s="18">
        <v>214.56996936499999</v>
      </c>
      <c r="L96" s="18">
        <v>349.36010789400001</v>
      </c>
      <c r="M96" s="18">
        <v>399.761246105</v>
      </c>
      <c r="N96" s="18">
        <v>705.69067555699996</v>
      </c>
      <c r="O96" s="18">
        <v>761.40353673799996</v>
      </c>
      <c r="P96" s="18">
        <v>806.60437640199996</v>
      </c>
      <c r="Q96" s="18">
        <v>1133.445419487</v>
      </c>
      <c r="R96" s="18">
        <v>1740.5670967149999</v>
      </c>
      <c r="S96" s="18">
        <v>1812.955327314</v>
      </c>
      <c r="T96" s="18">
        <v>1375.4769648839999</v>
      </c>
      <c r="U96" s="18">
        <v>1027.3103818249999</v>
      </c>
    </row>
    <row r="97" spans="1:21" x14ac:dyDescent="0.3">
      <c r="A97" s="18" t="s">
        <v>121</v>
      </c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</row>
    <row r="98" spans="1:21" x14ac:dyDescent="0.3">
      <c r="A98" s="18" t="s">
        <v>66</v>
      </c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</row>
    <row r="99" spans="1:21" x14ac:dyDescent="0.3">
      <c r="A99" s="17" t="s">
        <v>122</v>
      </c>
      <c r="B99" s="17">
        <v>88.952791497999996</v>
      </c>
      <c r="C99" s="17">
        <v>70.212022636</v>
      </c>
      <c r="D99" s="17">
        <v>264.97738052800003</v>
      </c>
      <c r="E99" s="17">
        <v>37.767682633</v>
      </c>
      <c r="F99" s="17">
        <v>539.49392385199997</v>
      </c>
      <c r="G99" s="17">
        <v>2029.1872929369999</v>
      </c>
      <c r="H99" s="17">
        <v>2914.4857709839998</v>
      </c>
      <c r="I99" s="17">
        <v>3076.1964291039999</v>
      </c>
      <c r="J99" s="17">
        <v>2346.8964401789999</v>
      </c>
      <c r="K99" s="17">
        <v>1157.4325708670001</v>
      </c>
      <c r="L99" s="17">
        <v>1047.2260445500001</v>
      </c>
      <c r="M99" s="17">
        <v>1391.271004771</v>
      </c>
      <c r="N99" s="17">
        <v>2104.8819320120001</v>
      </c>
      <c r="O99" s="17">
        <v>14963.908337979001</v>
      </c>
      <c r="P99" s="17">
        <v>27005.195768228001</v>
      </c>
      <c r="Q99" s="17">
        <v>20316.430635228</v>
      </c>
      <c r="R99" s="17">
        <v>13996.480970369001</v>
      </c>
      <c r="S99" s="17">
        <v>11837.189211663999</v>
      </c>
      <c r="T99" s="17">
        <v>13432.674419688999</v>
      </c>
      <c r="U99" s="17">
        <v>34617.006307593001</v>
      </c>
    </row>
    <row r="100" spans="1:21" x14ac:dyDescent="0.3">
      <c r="A100" s="18" t="s">
        <v>123</v>
      </c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1647.0917071920001</v>
      </c>
      <c r="P100" s="18">
        <v>6652.4921385540001</v>
      </c>
      <c r="Q100" s="18">
        <v>2637.9876582390002</v>
      </c>
      <c r="R100" s="18">
        <v>0</v>
      </c>
      <c r="S100" s="18">
        <v>0</v>
      </c>
      <c r="T100" s="18">
        <v>2324.285289468</v>
      </c>
      <c r="U100" s="18">
        <v>6283.6302790399996</v>
      </c>
    </row>
    <row r="101" spans="1:21" x14ac:dyDescent="0.3">
      <c r="A101" s="18" t="s">
        <v>124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</row>
    <row r="102" spans="1:21" x14ac:dyDescent="0.3">
      <c r="A102" s="18" t="s">
        <v>125</v>
      </c>
      <c r="B102" s="18">
        <v>0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50.447538919000003</v>
      </c>
      <c r="L102" s="18">
        <v>181.52084010900001</v>
      </c>
      <c r="M102" s="18">
        <v>280.76814232499999</v>
      </c>
      <c r="N102" s="18">
        <v>386.45436204100002</v>
      </c>
      <c r="O102" s="18">
        <v>451.100573027</v>
      </c>
      <c r="P102" s="18">
        <v>427.32899202999999</v>
      </c>
      <c r="Q102" s="18">
        <v>223.664493846</v>
      </c>
      <c r="R102" s="18">
        <v>410.40794026200001</v>
      </c>
      <c r="S102" s="18">
        <v>531.62014645500005</v>
      </c>
      <c r="T102" s="18">
        <v>610.55251204499996</v>
      </c>
      <c r="U102" s="18">
        <v>1143.6922372070001</v>
      </c>
    </row>
    <row r="103" spans="1:21" x14ac:dyDescent="0.3">
      <c r="A103" s="18" t="s">
        <v>126</v>
      </c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</row>
    <row r="104" spans="1:21" x14ac:dyDescent="0.3">
      <c r="A104" s="18" t="s">
        <v>127</v>
      </c>
      <c r="B104" s="18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</row>
    <row r="105" spans="1:21" x14ac:dyDescent="0.3">
      <c r="A105" s="18" t="s">
        <v>128</v>
      </c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3.3698180999999998</v>
      </c>
      <c r="Q105" s="18">
        <v>16.127650192000001</v>
      </c>
      <c r="R105" s="18">
        <v>8.8032175499999994</v>
      </c>
      <c r="S105" s="18">
        <v>4.1093162879999996</v>
      </c>
      <c r="T105" s="18">
        <v>0.17464712800000001</v>
      </c>
      <c r="U105" s="18">
        <v>0</v>
      </c>
    </row>
    <row r="106" spans="1:21" x14ac:dyDescent="0.3">
      <c r="A106" s="18" t="s">
        <v>129</v>
      </c>
      <c r="B106" s="18">
        <v>0</v>
      </c>
      <c r="C106" s="18">
        <v>0</v>
      </c>
      <c r="D106" s="18">
        <v>201.62097610199999</v>
      </c>
      <c r="E106" s="18">
        <v>2.2646023620000002</v>
      </c>
      <c r="F106" s="18">
        <v>9.5548581119999998</v>
      </c>
      <c r="G106" s="18">
        <v>458.09323731199999</v>
      </c>
      <c r="H106" s="18">
        <v>1014.907788704</v>
      </c>
      <c r="I106" s="18">
        <v>1620.4878694710001</v>
      </c>
      <c r="J106" s="18">
        <v>514.93069164999997</v>
      </c>
      <c r="K106" s="18">
        <v>96.068705964000003</v>
      </c>
      <c r="L106" s="18">
        <v>110.18509742400001</v>
      </c>
      <c r="M106" s="18">
        <v>118.559169199</v>
      </c>
      <c r="N106" s="18">
        <v>46.659980472000001</v>
      </c>
      <c r="O106" s="18">
        <v>36.480820999000002</v>
      </c>
      <c r="P106" s="18">
        <v>58.387110780999997</v>
      </c>
      <c r="Q106" s="18">
        <v>68.736086169999993</v>
      </c>
      <c r="R106" s="18">
        <v>63.027061240999998</v>
      </c>
      <c r="S106" s="18">
        <v>61.033120562000001</v>
      </c>
      <c r="T106" s="18">
        <v>13.361520783</v>
      </c>
      <c r="U106" s="18">
        <v>12.476505169999999</v>
      </c>
    </row>
    <row r="107" spans="1:21" x14ac:dyDescent="0.3">
      <c r="A107" s="18" t="s">
        <v>130</v>
      </c>
      <c r="B107" s="18">
        <v>88.952791497999996</v>
      </c>
      <c r="C107" s="18">
        <v>70.212022636</v>
      </c>
      <c r="D107" s="18">
        <v>47.236656594999999</v>
      </c>
      <c r="E107" s="18">
        <v>6.0351908539999997</v>
      </c>
      <c r="F107" s="18">
        <v>503.747790221</v>
      </c>
      <c r="G107" s="18">
        <v>1544.8683522460001</v>
      </c>
      <c r="H107" s="18">
        <v>1869.0496718239999</v>
      </c>
      <c r="I107" s="18">
        <v>1455.7085458399999</v>
      </c>
      <c r="J107" s="18">
        <v>1831.823606336</v>
      </c>
      <c r="K107" s="18">
        <v>1010.863752151</v>
      </c>
      <c r="L107" s="18">
        <v>739</v>
      </c>
      <c r="M107" s="18">
        <v>972.2</v>
      </c>
      <c r="N107" s="18">
        <v>1651.494675275</v>
      </c>
      <c r="O107" s="18">
        <v>12810.996979972</v>
      </c>
      <c r="P107" s="18">
        <v>19842.099219719999</v>
      </c>
      <c r="Q107" s="18">
        <v>17343.247551511999</v>
      </c>
      <c r="R107" s="18">
        <v>13464.9319987</v>
      </c>
      <c r="S107" s="18">
        <v>11151.651204402</v>
      </c>
      <c r="T107" s="18">
        <v>10399.119292481</v>
      </c>
      <c r="U107" s="18">
        <v>27080.443256096001</v>
      </c>
    </row>
    <row r="108" spans="1:21" x14ac:dyDescent="0.3">
      <c r="A108" s="18" t="s">
        <v>131</v>
      </c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</row>
    <row r="109" spans="1:21" x14ac:dyDescent="0.3">
      <c r="A109" s="18" t="s">
        <v>132</v>
      </c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</row>
    <row r="110" spans="1:21" x14ac:dyDescent="0.3">
      <c r="A110" s="18" t="s">
        <v>133</v>
      </c>
      <c r="B110" s="18">
        <v>0</v>
      </c>
      <c r="C110" s="18">
        <v>0</v>
      </c>
      <c r="D110" s="18">
        <v>0</v>
      </c>
      <c r="E110" s="18">
        <v>0.94422633199999995</v>
      </c>
      <c r="F110" s="18">
        <v>9.0837620000000004E-3</v>
      </c>
      <c r="G110" s="18">
        <v>0.75676490699999999</v>
      </c>
      <c r="H110" s="18">
        <v>2.6882996549999998</v>
      </c>
      <c r="I110" s="18">
        <v>1.3793E-5</v>
      </c>
      <c r="J110" s="18">
        <v>0.142142193</v>
      </c>
      <c r="K110" s="18">
        <v>5.2573833E-2</v>
      </c>
      <c r="L110" s="18">
        <v>0.15744544499999999</v>
      </c>
      <c r="M110" s="18">
        <v>0.908757131</v>
      </c>
      <c r="N110" s="18">
        <v>0.32334386599999998</v>
      </c>
      <c r="O110" s="18">
        <v>0</v>
      </c>
      <c r="P110" s="18">
        <v>1.104751459</v>
      </c>
      <c r="Q110" s="18">
        <v>0.66626252900000005</v>
      </c>
      <c r="R110" s="18">
        <v>0</v>
      </c>
      <c r="S110" s="18">
        <v>31.207164756000001</v>
      </c>
      <c r="T110" s="18">
        <v>30.012518414999999</v>
      </c>
      <c r="U110" s="18">
        <v>29.268483140000001</v>
      </c>
    </row>
    <row r="111" spans="1:21" x14ac:dyDescent="0.3">
      <c r="A111" s="18" t="s">
        <v>134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</row>
    <row r="112" spans="1:21" x14ac:dyDescent="0.3">
      <c r="A112" s="18" t="s">
        <v>135</v>
      </c>
      <c r="B112" s="18">
        <v>0</v>
      </c>
      <c r="C112" s="18">
        <v>0</v>
      </c>
      <c r="D112" s="18">
        <v>16.119747831000002</v>
      </c>
      <c r="E112" s="18">
        <v>28.523663084999999</v>
      </c>
      <c r="F112" s="18">
        <v>26.182191756999998</v>
      </c>
      <c r="G112" s="18">
        <v>25.468938472000001</v>
      </c>
      <c r="H112" s="18">
        <v>27.840010800999998</v>
      </c>
      <c r="I112" s="18">
        <v>0</v>
      </c>
      <c r="J112" s="18">
        <v>0</v>
      </c>
      <c r="K112" s="18">
        <v>0</v>
      </c>
      <c r="L112" s="18">
        <v>16.362661572</v>
      </c>
      <c r="M112" s="18">
        <v>18.834936116000002</v>
      </c>
      <c r="N112" s="18">
        <v>19.949570357999999</v>
      </c>
      <c r="O112" s="18">
        <v>18.238256789000001</v>
      </c>
      <c r="P112" s="18">
        <v>20.413737584</v>
      </c>
      <c r="Q112" s="18">
        <v>26.00093274</v>
      </c>
      <c r="R112" s="18">
        <v>49.310752616000002</v>
      </c>
      <c r="S112" s="18">
        <v>57.568259200999996</v>
      </c>
      <c r="T112" s="18">
        <v>55.168639368999997</v>
      </c>
      <c r="U112" s="18">
        <v>67.495546939999997</v>
      </c>
    </row>
    <row r="113" spans="1:21" x14ac:dyDescent="0.3">
      <c r="A113" s="18" t="s">
        <v>136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</row>
    <row r="114" spans="1:21" x14ac:dyDescent="0.3">
      <c r="A114" s="17" t="s">
        <v>137</v>
      </c>
      <c r="B114" s="17">
        <v>258.95961623800002</v>
      </c>
      <c r="C114" s="17">
        <v>330.81011507800002</v>
      </c>
      <c r="D114" s="17">
        <v>3142.5507397329998</v>
      </c>
      <c r="E114" s="17">
        <v>4111.0668857210003</v>
      </c>
      <c r="F114" s="17">
        <v>4898.7756492930002</v>
      </c>
      <c r="G114" s="17">
        <v>6398.095940358</v>
      </c>
      <c r="H114" s="17">
        <v>7413.8045610230001</v>
      </c>
      <c r="I114" s="17">
        <v>8085.1351148089998</v>
      </c>
      <c r="J114" s="17">
        <v>9500.3272544169995</v>
      </c>
      <c r="K114" s="17">
        <v>11965.339743609</v>
      </c>
      <c r="L114" s="17">
        <v>14466.71038531</v>
      </c>
      <c r="M114" s="17">
        <v>19850.261077964002</v>
      </c>
      <c r="N114" s="17">
        <v>32397.580211910001</v>
      </c>
      <c r="O114" s="17">
        <v>40622.949840809997</v>
      </c>
      <c r="P114" s="17">
        <v>47786.636143695003</v>
      </c>
      <c r="Q114" s="17">
        <v>59219.786306110997</v>
      </c>
      <c r="R114" s="17">
        <v>90780.625511438993</v>
      </c>
      <c r="S114" s="17">
        <v>96112.939615783005</v>
      </c>
      <c r="T114" s="17">
        <v>102836.419239379</v>
      </c>
      <c r="U114" s="17">
        <v>114647.457983699</v>
      </c>
    </row>
    <row r="115" spans="1:21" x14ac:dyDescent="0.3">
      <c r="A115" s="17" t="s">
        <v>138</v>
      </c>
      <c r="B115" s="17">
        <v>258.95961623800002</v>
      </c>
      <c r="C115" s="17">
        <v>330.487653894</v>
      </c>
      <c r="D115" s="17">
        <v>3121.4962258380001</v>
      </c>
      <c r="E115" s="17">
        <v>4070.6607199670002</v>
      </c>
      <c r="F115" s="17">
        <v>4825.0911645810002</v>
      </c>
      <c r="G115" s="17">
        <v>6398.095940358</v>
      </c>
      <c r="H115" s="17">
        <v>7413.8045610230001</v>
      </c>
      <c r="I115" s="17">
        <v>8085.1351148089998</v>
      </c>
      <c r="J115" s="17">
        <v>9500.3272544169995</v>
      </c>
      <c r="K115" s="17">
        <v>11965.339743609</v>
      </c>
      <c r="L115" s="17">
        <v>14466.71038531</v>
      </c>
      <c r="M115" s="17">
        <v>19850.261077964002</v>
      </c>
      <c r="N115" s="17">
        <v>32397.580211910001</v>
      </c>
      <c r="O115" s="17">
        <v>40622.949840809997</v>
      </c>
      <c r="P115" s="17">
        <v>47786.636143695003</v>
      </c>
      <c r="Q115" s="17">
        <v>59219.786306110997</v>
      </c>
      <c r="R115" s="17">
        <v>90780.625511438993</v>
      </c>
      <c r="S115" s="17">
        <v>96112.939615783005</v>
      </c>
      <c r="T115" s="17">
        <v>102836.419239379</v>
      </c>
      <c r="U115" s="17">
        <v>114647.457983699</v>
      </c>
    </row>
    <row r="116" spans="1:21" x14ac:dyDescent="0.3">
      <c r="A116" s="18" t="s">
        <v>139</v>
      </c>
      <c r="B116" s="18">
        <v>300</v>
      </c>
      <c r="C116" s="18">
        <v>300</v>
      </c>
      <c r="D116" s="18">
        <v>1320</v>
      </c>
      <c r="E116" s="18">
        <v>1963.6399799999999</v>
      </c>
      <c r="F116" s="18">
        <v>1963.6399799999999</v>
      </c>
      <c r="G116" s="18">
        <v>3178.4976000000001</v>
      </c>
      <c r="H116" s="18">
        <v>3178.4976000000001</v>
      </c>
      <c r="I116" s="18">
        <v>4190.5253300000004</v>
      </c>
      <c r="J116" s="18">
        <v>4190.5253300000004</v>
      </c>
      <c r="K116" s="18">
        <v>4819.0817500000003</v>
      </c>
      <c r="L116" s="18">
        <v>7329.5141899999999</v>
      </c>
      <c r="M116" s="18">
        <v>8428.7495600000002</v>
      </c>
      <c r="N116" s="18">
        <v>15170.79</v>
      </c>
      <c r="O116" s="18">
        <v>21239.071660000001</v>
      </c>
      <c r="P116" s="18">
        <v>27610.741150000002</v>
      </c>
      <c r="Q116" s="18">
        <v>33132.826589999997</v>
      </c>
      <c r="R116" s="18">
        <v>44729.227059999997</v>
      </c>
      <c r="S116" s="18">
        <v>58147.857000000004</v>
      </c>
      <c r="T116" s="18">
        <v>58147.857000000004</v>
      </c>
      <c r="U116" s="18">
        <v>63962.502</v>
      </c>
    </row>
    <row r="117" spans="1:21" x14ac:dyDescent="0.3">
      <c r="A117" s="18" t="s">
        <v>140</v>
      </c>
      <c r="B117" s="18">
        <v>300</v>
      </c>
      <c r="C117" s="18">
        <v>300</v>
      </c>
      <c r="D117" s="18">
        <v>1320</v>
      </c>
      <c r="E117" s="18">
        <v>1963.6399799999999</v>
      </c>
      <c r="F117" s="18">
        <v>1963.6399799999999</v>
      </c>
      <c r="G117" s="18">
        <v>3178.4976000000001</v>
      </c>
      <c r="H117" s="18">
        <v>3178.4976000000001</v>
      </c>
      <c r="I117" s="18">
        <v>4190.5253300000004</v>
      </c>
      <c r="J117" s="18">
        <v>4190.5253300000004</v>
      </c>
      <c r="K117" s="18">
        <v>4819.0817500000003</v>
      </c>
      <c r="L117" s="18">
        <v>7329.5141899999999</v>
      </c>
      <c r="M117" s="18">
        <v>8428.7495600000002</v>
      </c>
      <c r="N117" s="18">
        <v>15170.79</v>
      </c>
      <c r="O117" s="18">
        <v>21239.071660000001</v>
      </c>
      <c r="P117" s="18">
        <v>27610.741150000002</v>
      </c>
      <c r="Q117" s="18">
        <v>33132.826589999997</v>
      </c>
      <c r="R117" s="18">
        <v>44729.227059999997</v>
      </c>
      <c r="S117" s="18">
        <v>58147.857000000004</v>
      </c>
      <c r="T117" s="18">
        <v>58147.857000000004</v>
      </c>
      <c r="U117" s="18">
        <v>63962.502</v>
      </c>
    </row>
    <row r="118" spans="1:21" x14ac:dyDescent="0.3">
      <c r="A118" s="18" t="s">
        <v>141</v>
      </c>
      <c r="B118" s="18">
        <v>0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</row>
    <row r="119" spans="1:21" x14ac:dyDescent="0.3">
      <c r="A119" s="18" t="s">
        <v>142</v>
      </c>
      <c r="B119" s="18">
        <v>0</v>
      </c>
      <c r="C119" s="18">
        <v>0</v>
      </c>
      <c r="D119" s="18">
        <v>1315</v>
      </c>
      <c r="E119" s="18">
        <v>1620.9000100000001</v>
      </c>
      <c r="F119" s="18">
        <v>1620.9000100000001</v>
      </c>
      <c r="G119" s="18">
        <v>2257.8623499999999</v>
      </c>
      <c r="H119" s="18">
        <v>2257.8623499999999</v>
      </c>
      <c r="I119" s="18">
        <v>2207.3508170680002</v>
      </c>
      <c r="J119" s="18">
        <v>2207.3508170680002</v>
      </c>
      <c r="K119" s="18">
        <v>2207.3508170680002</v>
      </c>
      <c r="L119" s="18">
        <v>674.149437068</v>
      </c>
      <c r="M119" s="18">
        <v>674.149437068</v>
      </c>
      <c r="N119" s="18">
        <v>3202.198967068</v>
      </c>
      <c r="O119" s="18">
        <v>3211.5604162700001</v>
      </c>
      <c r="P119" s="18">
        <v>3211.5604162700001</v>
      </c>
      <c r="Q119" s="18">
        <v>3211.5604162700001</v>
      </c>
      <c r="R119" s="18">
        <v>3211.5604162700001</v>
      </c>
      <c r="S119" s="18">
        <v>3211.5604162700001</v>
      </c>
      <c r="T119" s="18">
        <v>3211.5604162700001</v>
      </c>
      <c r="U119" s="18">
        <v>0</v>
      </c>
    </row>
    <row r="120" spans="1:21" x14ac:dyDescent="0.3">
      <c r="A120" s="18" t="s">
        <v>143</v>
      </c>
      <c r="B120" s="18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x14ac:dyDescent="0.3">
      <c r="A121" s="18" t="s">
        <v>144</v>
      </c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313.61347999999998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</row>
    <row r="122" spans="1:21" x14ac:dyDescent="0.3">
      <c r="A122" s="18" t="s">
        <v>145</v>
      </c>
      <c r="B122" s="18">
        <v>0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-150.97055802099999</v>
      </c>
      <c r="I122" s="18">
        <v>0</v>
      </c>
      <c r="J122" s="18">
        <v>0</v>
      </c>
      <c r="K122" s="18">
        <v>0</v>
      </c>
      <c r="L122" s="18">
        <v>-0.63849999999999996</v>
      </c>
      <c r="M122" s="18">
        <v>-1.093</v>
      </c>
      <c r="N122" s="18">
        <v>-1.6932700000000001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</row>
    <row r="123" spans="1:21" x14ac:dyDescent="0.3">
      <c r="A123" s="18" t="s">
        <v>146</v>
      </c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</row>
    <row r="124" spans="1:21" x14ac:dyDescent="0.3">
      <c r="A124" s="18" t="s">
        <v>147</v>
      </c>
      <c r="B124" s="18">
        <v>0</v>
      </c>
      <c r="C124" s="18">
        <v>0</v>
      </c>
      <c r="D124" s="18">
        <v>2.5534087560000001</v>
      </c>
      <c r="E124" s="18">
        <v>-6.0525553810000003</v>
      </c>
      <c r="F124" s="18">
        <v>-58.267697294000001</v>
      </c>
      <c r="G124" s="18">
        <v>0.17106438500000001</v>
      </c>
      <c r="H124" s="18">
        <v>5.5946070140000002</v>
      </c>
      <c r="I124" s="18">
        <v>4.4212311050000004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0.27681925699999999</v>
      </c>
      <c r="P124" s="18">
        <v>0.56553499399999996</v>
      </c>
      <c r="Q124" s="18">
        <v>5.5683690720000003</v>
      </c>
      <c r="R124" s="18">
        <v>-1.925960852</v>
      </c>
      <c r="S124" s="18">
        <v>-20.652355005</v>
      </c>
      <c r="T124" s="18">
        <v>0</v>
      </c>
      <c r="U124" s="18">
        <v>0</v>
      </c>
    </row>
    <row r="125" spans="1:21" x14ac:dyDescent="0.3">
      <c r="A125" s="18" t="s">
        <v>148</v>
      </c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674.78363292100005</v>
      </c>
      <c r="L125" s="18">
        <v>891.43609183900003</v>
      </c>
      <c r="M125" s="18">
        <v>1156.415747213</v>
      </c>
      <c r="N125" s="18">
        <v>518.64161215599995</v>
      </c>
      <c r="O125" s="18">
        <v>918.64161215599995</v>
      </c>
      <c r="P125" s="18">
        <v>923.64161215599995</v>
      </c>
      <c r="Q125" s="18">
        <v>928.64161215599995</v>
      </c>
      <c r="R125" s="18">
        <v>923.54930412199997</v>
      </c>
      <c r="S125" s="18">
        <v>834.78243421599996</v>
      </c>
      <c r="T125" s="18">
        <v>818.20031396399997</v>
      </c>
      <c r="U125" s="18">
        <v>794.84124212799998</v>
      </c>
    </row>
    <row r="126" spans="1:21" x14ac:dyDescent="0.3">
      <c r="A126" s="18" t="s">
        <v>149</v>
      </c>
      <c r="B126" s="18">
        <v>0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</row>
    <row r="127" spans="1:21" x14ac:dyDescent="0.3">
      <c r="A127" s="18" t="s">
        <v>150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</row>
    <row r="128" spans="1:21" x14ac:dyDescent="0.3">
      <c r="A128" s="18" t="s">
        <v>151</v>
      </c>
      <c r="B128" s="18">
        <v>0</v>
      </c>
      <c r="C128" s="18">
        <v>0</v>
      </c>
      <c r="D128" s="18">
        <v>34.196465654999997</v>
      </c>
      <c r="E128" s="18">
        <v>76.429969200000002</v>
      </c>
      <c r="F128" s="18">
        <v>144.17994647899999</v>
      </c>
      <c r="G128" s="18">
        <v>204.91035233599999</v>
      </c>
      <c r="H128" s="18">
        <v>269.33727887399999</v>
      </c>
      <c r="I128" s="18">
        <v>290.11430569599997</v>
      </c>
      <c r="J128" s="18">
        <v>459.080197478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</row>
    <row r="129" spans="1:21" x14ac:dyDescent="0.3">
      <c r="A129" s="18" t="s">
        <v>152</v>
      </c>
      <c r="B129" s="18">
        <v>-41.040383761999998</v>
      </c>
      <c r="C129" s="18">
        <v>30.487653894000001</v>
      </c>
      <c r="D129" s="18">
        <v>449.74635142699998</v>
      </c>
      <c r="E129" s="18">
        <v>415.74331614800002</v>
      </c>
      <c r="F129" s="18">
        <v>1154.6389253960001</v>
      </c>
      <c r="G129" s="18">
        <v>756.654573637</v>
      </c>
      <c r="H129" s="18">
        <v>1539.869803156</v>
      </c>
      <c r="I129" s="18">
        <v>1392.7234309400001</v>
      </c>
      <c r="J129" s="18">
        <v>2643.3709098710001</v>
      </c>
      <c r="K129" s="18">
        <v>4094.767826367</v>
      </c>
      <c r="L129" s="18">
        <v>5549.3323561019997</v>
      </c>
      <c r="M129" s="18">
        <v>9486.3516333480002</v>
      </c>
      <c r="N129" s="18">
        <v>13397.029077196001</v>
      </c>
      <c r="O129" s="18">
        <v>15126.437863904999</v>
      </c>
      <c r="P129" s="18">
        <v>15876.913750948001</v>
      </c>
      <c r="Q129" s="18">
        <v>21792.442633285002</v>
      </c>
      <c r="R129" s="18">
        <v>41763.425970912002</v>
      </c>
      <c r="S129" s="18">
        <v>33833.829973986998</v>
      </c>
      <c r="T129" s="18">
        <v>40593.031662654001</v>
      </c>
      <c r="U129" s="18">
        <v>49599.124109203003</v>
      </c>
    </row>
    <row r="130" spans="1:21" x14ac:dyDescent="0.3">
      <c r="A130" s="18" t="s">
        <v>153</v>
      </c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1300.4258125490001</v>
      </c>
      <c r="L130" s="18">
        <v>2455.6769507019999</v>
      </c>
      <c r="M130" s="18">
        <v>3317.1223223480001</v>
      </c>
      <c r="N130" s="18">
        <v>5390.3569633489997</v>
      </c>
      <c r="O130" s="18">
        <v>6553.4236534909996</v>
      </c>
      <c r="P130" s="18">
        <v>8349.4708830740001</v>
      </c>
      <c r="Q130" s="18">
        <v>8342.1425804730006</v>
      </c>
      <c r="R130" s="18">
        <v>7285.2827734519997</v>
      </c>
      <c r="S130" s="18">
        <v>25350.319419955998</v>
      </c>
      <c r="T130" s="18">
        <v>33796.166741483001</v>
      </c>
      <c r="U130" s="18">
        <v>37624.250548128999</v>
      </c>
    </row>
    <row r="131" spans="1:21" x14ac:dyDescent="0.3">
      <c r="A131" s="18" t="s">
        <v>154</v>
      </c>
      <c r="B131" s="18">
        <v>-41.040383761999998</v>
      </c>
      <c r="C131" s="18">
        <v>30.487653894000001</v>
      </c>
      <c r="D131" s="18">
        <v>449.74635142699998</v>
      </c>
      <c r="E131" s="18">
        <v>415.74331614800002</v>
      </c>
      <c r="F131" s="18">
        <v>1154.6389253960001</v>
      </c>
      <c r="G131" s="18">
        <v>756.654573637</v>
      </c>
      <c r="H131" s="18">
        <v>1539.869803156</v>
      </c>
      <c r="I131" s="18">
        <v>1392.7234309400001</v>
      </c>
      <c r="J131" s="18">
        <v>2643.3709098710001</v>
      </c>
      <c r="K131" s="18">
        <v>2794.3420138179999</v>
      </c>
      <c r="L131" s="18">
        <v>3093.6554053999998</v>
      </c>
      <c r="M131" s="18">
        <v>6169.2293110000001</v>
      </c>
      <c r="N131" s="18">
        <v>8006.6721138470002</v>
      </c>
      <c r="O131" s="18">
        <v>8573.0142104139995</v>
      </c>
      <c r="P131" s="18">
        <v>7527.4428678739996</v>
      </c>
      <c r="Q131" s="18">
        <v>13450.300052811999</v>
      </c>
      <c r="R131" s="18">
        <v>34478.143197459998</v>
      </c>
      <c r="S131" s="18">
        <v>8483.5105540309996</v>
      </c>
      <c r="T131" s="18">
        <v>6796.8649211709999</v>
      </c>
      <c r="U131" s="18">
        <v>11974.873561074</v>
      </c>
    </row>
    <row r="132" spans="1:21" x14ac:dyDescent="0.3">
      <c r="A132" s="18" t="s">
        <v>155</v>
      </c>
      <c r="B132" s="18">
        <v>0</v>
      </c>
      <c r="C132" s="18">
        <v>0</v>
      </c>
      <c r="D132" s="18">
        <v>80.879861567999995</v>
      </c>
      <c r="E132" s="18">
        <v>234.209358493</v>
      </c>
      <c r="F132" s="18">
        <v>239.857377079</v>
      </c>
      <c r="G132" s="18">
        <v>339.89313235999998</v>
      </c>
      <c r="H132" s="18">
        <v>549.82661549600004</v>
      </c>
      <c r="I132" s="18">
        <v>492.42243034099999</v>
      </c>
      <c r="J132" s="18">
        <v>86.632765141999997</v>
      </c>
      <c r="K132" s="18">
        <v>169.35571725299999</v>
      </c>
      <c r="L132" s="18">
        <v>22.916810301000002</v>
      </c>
      <c r="M132" s="18">
        <v>105.687700335</v>
      </c>
      <c r="N132" s="18">
        <v>110.61382549</v>
      </c>
      <c r="O132" s="18">
        <v>126.96146922200001</v>
      </c>
      <c r="P132" s="18">
        <v>163.21367932699999</v>
      </c>
      <c r="Q132" s="18">
        <v>148.74668532800001</v>
      </c>
      <c r="R132" s="18">
        <v>154.788720987</v>
      </c>
      <c r="S132" s="18">
        <v>105.56214631500001</v>
      </c>
      <c r="T132" s="18">
        <v>65.769846490999996</v>
      </c>
      <c r="U132" s="18">
        <v>290.99063236799998</v>
      </c>
    </row>
    <row r="133" spans="1:21" x14ac:dyDescent="0.3">
      <c r="A133" s="17" t="s">
        <v>156</v>
      </c>
      <c r="B133" s="17">
        <v>0</v>
      </c>
      <c r="C133" s="17">
        <v>0.32246118400000001</v>
      </c>
      <c r="D133" s="17">
        <v>21.054513894999999</v>
      </c>
      <c r="E133" s="17">
        <v>40.406165754</v>
      </c>
      <c r="F133" s="17">
        <v>73.684484712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</row>
    <row r="134" spans="1:21" x14ac:dyDescent="0.3">
      <c r="A134" s="18" t="s">
        <v>157</v>
      </c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</row>
    <row r="135" spans="1:21" x14ac:dyDescent="0.3">
      <c r="A135" s="18" t="s">
        <v>158</v>
      </c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</row>
    <row r="136" spans="1:21" x14ac:dyDescent="0.3">
      <c r="A136" s="18" t="s">
        <v>159</v>
      </c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</row>
    <row r="137" spans="1:21" x14ac:dyDescent="0.3">
      <c r="A137" s="18" t="s">
        <v>160</v>
      </c>
      <c r="B137" s="18">
        <v>0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</row>
    <row r="138" spans="1:21" x14ac:dyDescent="0.3">
      <c r="A138" s="17" t="s">
        <v>161</v>
      </c>
      <c r="B138" s="17">
        <v>701.30412983500003</v>
      </c>
      <c r="C138" s="17">
        <v>707.61539760100004</v>
      </c>
      <c r="D138" s="17">
        <v>4756.7948192719996</v>
      </c>
      <c r="E138" s="17">
        <v>5639.3745483250004</v>
      </c>
      <c r="F138" s="17">
        <v>10243.239989084999</v>
      </c>
      <c r="G138" s="17">
        <v>14903.658232099</v>
      </c>
      <c r="H138" s="17">
        <v>17524.683026074999</v>
      </c>
      <c r="I138" s="17">
        <v>19015.763461546001</v>
      </c>
      <c r="J138" s="17">
        <v>23076.377862689002</v>
      </c>
      <c r="K138" s="17">
        <v>22089.104397802999</v>
      </c>
      <c r="L138" s="17">
        <v>25506.769185544999</v>
      </c>
      <c r="M138" s="17">
        <v>33226.552317884998</v>
      </c>
      <c r="N138" s="17">
        <v>53022.184778251001</v>
      </c>
      <c r="O138" s="17">
        <v>78223.007670924999</v>
      </c>
      <c r="P138" s="17">
        <v>101776.0300999</v>
      </c>
      <c r="Q138" s="17">
        <v>131511.43438883699</v>
      </c>
      <c r="R138" s="17">
        <v>178236.42235824899</v>
      </c>
      <c r="S138" s="17">
        <v>170335.51950813201</v>
      </c>
      <c r="T138" s="17">
        <v>187782.58656380099</v>
      </c>
      <c r="U138" s="17">
        <v>224489.70755398099</v>
      </c>
    </row>
    <row r="140" spans="1:21" s="4" customFormat="1" ht="15.6" x14ac:dyDescent="0.3">
      <c r="A140" s="5" t="s">
        <v>162</v>
      </c>
      <c r="B140" s="5"/>
      <c r="C140" s="5"/>
      <c r="D140" s="5"/>
      <c r="E140" s="5"/>
      <c r="F140" s="5"/>
      <c r="G140" s="5"/>
      <c r="H140" s="5"/>
      <c r="I140" s="5"/>
      <c r="J140" s="5"/>
    </row>
    <row r="141" spans="1:21" s="4" customFormat="1" ht="15.6" x14ac:dyDescent="0.3">
      <c r="A141" s="5" t="s">
        <v>163</v>
      </c>
      <c r="B141" s="5"/>
      <c r="C141" s="5"/>
      <c r="D141" s="5"/>
      <c r="E141" s="5"/>
      <c r="F141" s="5"/>
      <c r="G141" s="5"/>
      <c r="H141" s="5"/>
      <c r="I141" s="5"/>
      <c r="J141" s="5"/>
    </row>
    <row r="142" spans="1:21" s="4" customFormat="1" ht="15.6" x14ac:dyDescent="0.3">
      <c r="A142" s="6" t="s">
        <v>164</v>
      </c>
      <c r="B142" s="6"/>
      <c r="C142" s="6"/>
      <c r="D142" s="6"/>
      <c r="E142" s="6"/>
      <c r="F142" s="6"/>
      <c r="G142" s="6"/>
      <c r="H142" s="6"/>
      <c r="I142" s="6"/>
      <c r="J142" s="6"/>
    </row>
    <row r="143" spans="1:21" s="4" customFormat="1" ht="15.6" x14ac:dyDescent="0.3">
      <c r="A143" s="6" t="s">
        <v>165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21" s="4" customFormat="1" ht="15.6" x14ac:dyDescent="0.3">
      <c r="A144" s="1" t="s">
        <v>166</v>
      </c>
      <c r="B144" s="9"/>
      <c r="C144" s="9"/>
      <c r="D144" s="9"/>
      <c r="E144" s="9"/>
      <c r="F144" s="9"/>
      <c r="G144" s="9"/>
      <c r="H144" s="9"/>
      <c r="I144" s="9"/>
      <c r="J144" s="9"/>
    </row>
    <row r="145" spans="1:10" s="4" customFormat="1" ht="15.6" x14ac:dyDescent="0.3"/>
    <row r="146" spans="1:10" s="4" customFormat="1" ht="15.6" x14ac:dyDescent="0.3">
      <c r="A146" s="5" t="s">
        <v>167</v>
      </c>
      <c r="B146" s="5"/>
      <c r="C146" s="5"/>
      <c r="D146" s="5"/>
      <c r="E146" s="5"/>
      <c r="F146" s="5"/>
      <c r="G146" s="5"/>
      <c r="H146" s="5"/>
      <c r="I146" s="5"/>
      <c r="J146" s="5"/>
    </row>
    <row r="147" spans="1:10" s="4" customFormat="1" ht="15.6" x14ac:dyDescent="0.3">
      <c r="A147" s="6" t="s">
        <v>168</v>
      </c>
      <c r="B147" s="6"/>
      <c r="C147" s="6"/>
      <c r="D147" s="6"/>
      <c r="E147" s="6"/>
      <c r="F147" s="6"/>
      <c r="G147" s="6"/>
      <c r="H147" s="6"/>
      <c r="I147" s="6"/>
      <c r="J147" s="6"/>
    </row>
    <row r="148" spans="1:10" s="4" customFormat="1" ht="15.6" x14ac:dyDescent="0.3">
      <c r="A148" s="1" t="s">
        <v>169</v>
      </c>
      <c r="B148" s="9"/>
      <c r="C148" s="9"/>
      <c r="D148" s="9"/>
      <c r="E148" s="9"/>
      <c r="F148" s="9"/>
      <c r="G148" s="9"/>
      <c r="H148" s="9"/>
      <c r="I148" s="9"/>
      <c r="J148" s="9"/>
    </row>
  </sheetData>
  <hyperlinks>
    <hyperlink ref="A144" r:id="rId1" xr:uid="{00000000-0004-0000-0000-000000000000}"/>
    <hyperlink ref="A14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DFDE-E570-4139-BAE5-6DA811B6972D}">
  <dimension ref="A1:U49"/>
  <sheetViews>
    <sheetView workbookViewId="0">
      <selection activeCell="E22" sqref="E22"/>
    </sheetView>
  </sheetViews>
  <sheetFormatPr defaultColWidth="13.33203125" defaultRowHeight="14.4" x14ac:dyDescent="0.3"/>
  <cols>
    <col min="1" max="1" width="35.5546875" customWidth="1"/>
  </cols>
  <sheetData>
    <row r="1" spans="1:21" s="2" customFormat="1" ht="12.9" customHeight="1" x14ac:dyDescent="0.3"/>
    <row r="2" spans="1:21" s="2" customFormat="1" ht="12.9" customHeight="1" x14ac:dyDescent="0.3"/>
    <row r="3" spans="1:21" s="2" customFormat="1" ht="12.9" customHeight="1" x14ac:dyDescent="0.3"/>
    <row r="4" spans="1:21" s="2" customFormat="1" ht="12.9" customHeight="1" x14ac:dyDescent="0.3"/>
    <row r="5" spans="1:21" x14ac:dyDescent="0.3">
      <c r="A5" s="10" t="s">
        <v>0</v>
      </c>
      <c r="B5" s="11" t="s">
        <v>170</v>
      </c>
      <c r="C5" s="7"/>
      <c r="D5" s="7"/>
      <c r="E5" s="7"/>
      <c r="F5" s="7"/>
      <c r="G5" s="7"/>
      <c r="H5" s="7"/>
      <c r="I5" s="7"/>
      <c r="J5" s="7"/>
    </row>
    <row r="6" spans="1:21" x14ac:dyDescent="0.3">
      <c r="A6" s="10" t="s">
        <v>2</v>
      </c>
      <c r="B6" s="12">
        <v>45898.439018750003</v>
      </c>
      <c r="C6" s="8"/>
      <c r="D6" s="8"/>
      <c r="E6" s="8"/>
      <c r="F6" s="8"/>
      <c r="G6" s="8"/>
      <c r="H6" s="8"/>
      <c r="I6" s="8"/>
      <c r="J6" s="8"/>
      <c r="L6" s="3"/>
    </row>
    <row r="8" spans="1:21" x14ac:dyDescent="0.3">
      <c r="A8" s="10" t="s">
        <v>3</v>
      </c>
      <c r="B8" s="13" t="s">
        <v>4</v>
      </c>
      <c r="D8" s="10" t="s">
        <v>5</v>
      </c>
      <c r="E8" s="13" t="s">
        <v>6</v>
      </c>
      <c r="F8" s="14" t="s">
        <v>7</v>
      </c>
    </row>
    <row r="9" spans="1:21" x14ac:dyDescent="0.3">
      <c r="A9" s="10" t="s">
        <v>8</v>
      </c>
      <c r="B9" s="13" t="s">
        <v>9</v>
      </c>
      <c r="D9" s="10" t="s">
        <v>10</v>
      </c>
      <c r="E9" s="13" t="s">
        <v>11</v>
      </c>
      <c r="F9" s="14" t="s">
        <v>12</v>
      </c>
    </row>
    <row r="11" spans="1:21" x14ac:dyDescent="0.3">
      <c r="A11" s="15" t="s">
        <v>13</v>
      </c>
      <c r="B11" s="15" t="s">
        <v>14</v>
      </c>
      <c r="C11" s="15" t="s">
        <v>15</v>
      </c>
      <c r="D11" s="15" t="s">
        <v>16</v>
      </c>
      <c r="E11" s="15" t="s">
        <v>17</v>
      </c>
      <c r="F11" s="15" t="s">
        <v>18</v>
      </c>
      <c r="G11" s="15" t="s">
        <v>19</v>
      </c>
      <c r="H11" s="15" t="s">
        <v>20</v>
      </c>
      <c r="I11" s="15" t="s">
        <v>21</v>
      </c>
      <c r="J11" s="15" t="s">
        <v>22</v>
      </c>
      <c r="K11" s="15" t="s">
        <v>23</v>
      </c>
      <c r="L11" s="15" t="s">
        <v>24</v>
      </c>
      <c r="M11" s="15" t="s">
        <v>25</v>
      </c>
      <c r="N11" s="15" t="s">
        <v>26</v>
      </c>
      <c r="O11" s="15" t="s">
        <v>27</v>
      </c>
      <c r="P11" s="15" t="s">
        <v>28</v>
      </c>
      <c r="Q11" s="15" t="s">
        <v>29</v>
      </c>
      <c r="R11" s="15" t="s">
        <v>30</v>
      </c>
      <c r="S11" s="15" t="s">
        <v>31</v>
      </c>
      <c r="T11" s="15" t="s">
        <v>32</v>
      </c>
      <c r="U11" s="15" t="s">
        <v>33</v>
      </c>
    </row>
    <row r="12" spans="1:21" x14ac:dyDescent="0.3">
      <c r="A12" s="16" t="s">
        <v>34</v>
      </c>
      <c r="B12" s="16" t="s">
        <v>35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 t="s">
        <v>35</v>
      </c>
      <c r="U12" s="16" t="s">
        <v>35</v>
      </c>
    </row>
    <row r="13" spans="1:21" x14ac:dyDescent="0.3">
      <c r="A13" s="16" t="s">
        <v>37</v>
      </c>
      <c r="B13" s="16"/>
      <c r="C13" s="16"/>
      <c r="D13" s="16"/>
      <c r="E13" s="16"/>
      <c r="F13" s="16" t="s">
        <v>38</v>
      </c>
      <c r="G13" s="16" t="s">
        <v>39</v>
      </c>
      <c r="H13" s="16" t="s">
        <v>39</v>
      </c>
      <c r="I13" s="16"/>
      <c r="J13" s="16" t="s">
        <v>39</v>
      </c>
      <c r="K13" s="16" t="s">
        <v>39</v>
      </c>
      <c r="L13" s="16" t="s">
        <v>39</v>
      </c>
      <c r="M13" s="16" t="s">
        <v>39</v>
      </c>
      <c r="N13" s="16" t="s">
        <v>39</v>
      </c>
      <c r="O13" s="16"/>
      <c r="P13" s="16" t="s">
        <v>39</v>
      </c>
      <c r="Q13" s="16" t="s">
        <v>39</v>
      </c>
      <c r="R13" s="16" t="s">
        <v>39</v>
      </c>
      <c r="S13" s="16" t="s">
        <v>39</v>
      </c>
      <c r="T13" s="16" t="s">
        <v>39</v>
      </c>
      <c r="U13" s="16" t="s">
        <v>39</v>
      </c>
    </row>
    <row r="14" spans="1:21" x14ac:dyDescent="0.3">
      <c r="A14" s="16" t="s">
        <v>40</v>
      </c>
      <c r="B14" s="16"/>
      <c r="C14" s="16"/>
      <c r="D14" s="16"/>
      <c r="E14" s="16"/>
      <c r="F14" s="16" t="s">
        <v>41</v>
      </c>
      <c r="G14" s="16" t="s">
        <v>41</v>
      </c>
      <c r="H14" s="16" t="s">
        <v>41</v>
      </c>
      <c r="I14" s="16"/>
      <c r="J14" s="16" t="s">
        <v>41</v>
      </c>
      <c r="K14" s="16" t="s">
        <v>41</v>
      </c>
      <c r="L14" s="16" t="s">
        <v>41</v>
      </c>
      <c r="M14" s="16" t="s">
        <v>41</v>
      </c>
      <c r="N14" s="16" t="s">
        <v>41</v>
      </c>
      <c r="O14" s="16"/>
      <c r="P14" s="16" t="s">
        <v>41</v>
      </c>
      <c r="Q14" s="16" t="s">
        <v>41</v>
      </c>
      <c r="R14" s="16" t="s">
        <v>41</v>
      </c>
      <c r="S14" s="16" t="s">
        <v>41</v>
      </c>
      <c r="T14" s="16" t="s">
        <v>41</v>
      </c>
      <c r="U14" s="16" t="s">
        <v>41</v>
      </c>
    </row>
    <row r="15" spans="1:21" x14ac:dyDescent="0.3">
      <c r="A15" s="17" t="s">
        <v>171</v>
      </c>
      <c r="B15" s="17">
        <v>909.08503794700005</v>
      </c>
      <c r="C15" s="17">
        <v>1329.7479028119999</v>
      </c>
      <c r="D15" s="17">
        <v>5733.7173512469999</v>
      </c>
      <c r="E15" s="17">
        <v>8502.1134740050002</v>
      </c>
      <c r="F15" s="17">
        <v>8244.2516465200006</v>
      </c>
      <c r="G15" s="17">
        <v>14492.717731336001</v>
      </c>
      <c r="H15" s="17">
        <v>18092.906336584001</v>
      </c>
      <c r="I15" s="17">
        <v>17122.073926266999</v>
      </c>
      <c r="J15" s="17">
        <v>19200.234178081999</v>
      </c>
      <c r="K15" s="17">
        <v>25825.123626163</v>
      </c>
      <c r="L15" s="17">
        <v>27864.558436963998</v>
      </c>
      <c r="M15" s="17">
        <v>33884.892008435003</v>
      </c>
      <c r="N15" s="17">
        <v>46854.825722465997</v>
      </c>
      <c r="O15" s="17">
        <v>56580.423695083002</v>
      </c>
      <c r="P15" s="17">
        <v>64677.906575644003</v>
      </c>
      <c r="Q15" s="17">
        <v>91279.041771826</v>
      </c>
      <c r="R15" s="17">
        <v>150865.3599672</v>
      </c>
      <c r="S15" s="17">
        <v>142770.810676858</v>
      </c>
      <c r="T15" s="17">
        <v>120355.231616139</v>
      </c>
      <c r="U15" s="17">
        <v>140561.387448572</v>
      </c>
    </row>
    <row r="16" spans="1:21" x14ac:dyDescent="0.3">
      <c r="A16" s="17" t="s">
        <v>172</v>
      </c>
      <c r="B16" s="17">
        <v>-7.7081143000000005E-2</v>
      </c>
      <c r="C16" s="17">
        <v>-10.865034937000001</v>
      </c>
      <c r="D16" s="17">
        <v>-90.782853734</v>
      </c>
      <c r="E16" s="17">
        <v>-137.308587515</v>
      </c>
      <c r="F16" s="17">
        <v>-120.85703177400001</v>
      </c>
      <c r="G16" s="17">
        <v>-225.63391497500001</v>
      </c>
      <c r="H16" s="17">
        <v>-241.00977500900001</v>
      </c>
      <c r="I16" s="17">
        <v>-295.22203328299997</v>
      </c>
      <c r="J16" s="17">
        <v>-265.94202755100002</v>
      </c>
      <c r="K16" s="17">
        <v>-299.77480344999998</v>
      </c>
      <c r="L16" s="17">
        <v>-411.62632263099999</v>
      </c>
      <c r="M16" s="17">
        <v>-601.68184844799998</v>
      </c>
      <c r="N16" s="17">
        <v>-693.13410816199996</v>
      </c>
      <c r="O16" s="17">
        <v>-743.96531532400002</v>
      </c>
      <c r="P16" s="17">
        <v>-1019.713901853</v>
      </c>
      <c r="Q16" s="17">
        <v>-1160.5383451089999</v>
      </c>
      <c r="R16" s="17">
        <v>-1185.5699878549999</v>
      </c>
      <c r="S16" s="17">
        <v>-1361.5362162260001</v>
      </c>
      <c r="T16" s="17">
        <v>-1402.2037224850001</v>
      </c>
      <c r="U16" s="17">
        <v>-1706.2753171849999</v>
      </c>
    </row>
    <row r="17" spans="1:21" x14ac:dyDescent="0.3">
      <c r="A17" s="17" t="s">
        <v>173</v>
      </c>
      <c r="B17" s="17">
        <v>909.00795680399995</v>
      </c>
      <c r="C17" s="17">
        <v>1318.8828678750001</v>
      </c>
      <c r="D17" s="17">
        <v>5642.9344975129998</v>
      </c>
      <c r="E17" s="17">
        <v>8364.8048864899993</v>
      </c>
      <c r="F17" s="17">
        <v>8123.3946147460001</v>
      </c>
      <c r="G17" s="17">
        <v>14267.083816361001</v>
      </c>
      <c r="H17" s="17">
        <v>17851.896561574998</v>
      </c>
      <c r="I17" s="17">
        <v>16826.851892983999</v>
      </c>
      <c r="J17" s="17">
        <v>18934.292150531001</v>
      </c>
      <c r="K17" s="17">
        <v>25525.348822713</v>
      </c>
      <c r="L17" s="17">
        <v>27452.932114333002</v>
      </c>
      <c r="M17" s="17">
        <v>33283.210159987</v>
      </c>
      <c r="N17" s="17">
        <v>46161.691614304</v>
      </c>
      <c r="O17" s="17">
        <v>55836.458379759002</v>
      </c>
      <c r="P17" s="17">
        <v>63658.192673791003</v>
      </c>
      <c r="Q17" s="17">
        <v>90118.503426716998</v>
      </c>
      <c r="R17" s="17">
        <v>149679.78997934499</v>
      </c>
      <c r="S17" s="17">
        <v>141409.274460632</v>
      </c>
      <c r="T17" s="17">
        <v>118953.027893654</v>
      </c>
      <c r="U17" s="17">
        <v>138855.112131387</v>
      </c>
    </row>
    <row r="18" spans="1:21" x14ac:dyDescent="0.3">
      <c r="A18" s="17" t="s">
        <v>174</v>
      </c>
      <c r="B18" s="17">
        <v>-893.69449359999999</v>
      </c>
      <c r="C18" s="17">
        <v>-1192.3553968660001</v>
      </c>
      <c r="D18" s="17">
        <v>-4676.4124011780004</v>
      </c>
      <c r="E18" s="17">
        <v>-7106.4955015169999</v>
      </c>
      <c r="F18" s="17">
        <v>-6147.3516921970004</v>
      </c>
      <c r="G18" s="17">
        <v>-11808.395972087999</v>
      </c>
      <c r="H18" s="17">
        <v>-14979.112891098999</v>
      </c>
      <c r="I18" s="17">
        <v>-14341.642566494</v>
      </c>
      <c r="J18" s="17">
        <v>-15650.540636203999</v>
      </c>
      <c r="K18" s="17">
        <v>-20338.346539679002</v>
      </c>
      <c r="L18" s="17">
        <v>-21858.956167813001</v>
      </c>
      <c r="M18" s="17">
        <v>-24532.650438985002</v>
      </c>
      <c r="N18" s="17">
        <v>-35536.120578221002</v>
      </c>
      <c r="O18" s="17">
        <v>-44165.626148684998</v>
      </c>
      <c r="P18" s="17">
        <v>-52472.820451653999</v>
      </c>
      <c r="Q18" s="17">
        <v>-71214.453522562995</v>
      </c>
      <c r="R18" s="17">
        <v>-108571.380446353</v>
      </c>
      <c r="S18" s="17">
        <v>-124645.84822108</v>
      </c>
      <c r="T18" s="17">
        <v>-106015.187198082</v>
      </c>
      <c r="U18" s="17">
        <v>-120357.56300370301</v>
      </c>
    </row>
    <row r="19" spans="1:21" x14ac:dyDescent="0.3">
      <c r="A19" s="17" t="s">
        <v>175</v>
      </c>
      <c r="B19" s="17">
        <v>15.313463204</v>
      </c>
      <c r="C19" s="17">
        <v>126.527471009</v>
      </c>
      <c r="D19" s="17">
        <v>966.52209633500001</v>
      </c>
      <c r="E19" s="17">
        <v>1258.3093849730001</v>
      </c>
      <c r="F19" s="17">
        <v>1976.042922549</v>
      </c>
      <c r="G19" s="17">
        <v>2458.6878442729999</v>
      </c>
      <c r="H19" s="17">
        <v>2872.7836704760002</v>
      </c>
      <c r="I19" s="17">
        <v>2485.20932649</v>
      </c>
      <c r="J19" s="17">
        <v>3283.7515143270002</v>
      </c>
      <c r="K19" s="17">
        <v>5187.0022830340004</v>
      </c>
      <c r="L19" s="17">
        <v>5593.9759465200004</v>
      </c>
      <c r="M19" s="17">
        <v>8750.5597210020005</v>
      </c>
      <c r="N19" s="17">
        <v>10625.571036083</v>
      </c>
      <c r="O19" s="17">
        <v>11670.832231074</v>
      </c>
      <c r="P19" s="17">
        <v>11185.372222137001</v>
      </c>
      <c r="Q19" s="17">
        <v>18904.049904153999</v>
      </c>
      <c r="R19" s="17">
        <v>41108.409532992002</v>
      </c>
      <c r="S19" s="17">
        <v>16763.426239552002</v>
      </c>
      <c r="T19" s="17">
        <v>12937.840695572</v>
      </c>
      <c r="U19" s="17">
        <v>18497.549127684</v>
      </c>
    </row>
    <row r="20" spans="1:21" x14ac:dyDescent="0.3">
      <c r="A20" s="17" t="s">
        <v>176</v>
      </c>
      <c r="B20" s="17">
        <v>8.9518352999999995E-2</v>
      </c>
      <c r="C20" s="17">
        <v>0.144659122</v>
      </c>
      <c r="D20" s="17">
        <v>25.886619517</v>
      </c>
      <c r="E20" s="17">
        <v>149.81491822699999</v>
      </c>
      <c r="F20" s="17">
        <v>131.69530022199999</v>
      </c>
      <c r="G20" s="17">
        <v>204.71147133100001</v>
      </c>
      <c r="H20" s="17">
        <v>329.27894208700002</v>
      </c>
      <c r="I20" s="17">
        <v>164.624612181</v>
      </c>
      <c r="J20" s="17">
        <v>276.27861899300001</v>
      </c>
      <c r="K20" s="17">
        <v>160.28777932700001</v>
      </c>
      <c r="L20" s="17">
        <v>248.607642113</v>
      </c>
      <c r="M20" s="17">
        <v>197.18116785300001</v>
      </c>
      <c r="N20" s="17">
        <v>186.21546470000001</v>
      </c>
      <c r="O20" s="17">
        <v>294.40827074100002</v>
      </c>
      <c r="P20" s="17">
        <v>471.053832011</v>
      </c>
      <c r="Q20" s="17">
        <v>1004.78976627</v>
      </c>
      <c r="R20" s="17">
        <v>3071.4406401880001</v>
      </c>
      <c r="S20" s="17">
        <v>3743.6507073309999</v>
      </c>
      <c r="T20" s="17">
        <v>3173.0864049490001</v>
      </c>
      <c r="U20" s="17">
        <v>2618.9172402869999</v>
      </c>
    </row>
    <row r="21" spans="1:21" x14ac:dyDescent="0.3">
      <c r="A21" s="17" t="s">
        <v>177</v>
      </c>
      <c r="B21" s="17">
        <v>-20.637047572</v>
      </c>
      <c r="C21" s="17">
        <v>-41.744090182999997</v>
      </c>
      <c r="D21" s="17">
        <v>-45.263940646999998</v>
      </c>
      <c r="E21" s="17">
        <v>-170.81416013099999</v>
      </c>
      <c r="F21" s="17">
        <v>-281.06605734200002</v>
      </c>
      <c r="G21" s="17">
        <v>-693.80102571999998</v>
      </c>
      <c r="H21" s="17">
        <v>-1069.83070486</v>
      </c>
      <c r="I21" s="17">
        <v>-585.02410517299995</v>
      </c>
      <c r="J21" s="17">
        <v>-528.408903958</v>
      </c>
      <c r="K21" s="17">
        <v>-563.83423107900001</v>
      </c>
      <c r="L21" s="17">
        <v>-566.23389760600003</v>
      </c>
      <c r="M21" s="17">
        <v>-367.98675613500001</v>
      </c>
      <c r="N21" s="17">
        <v>-555.75658374600005</v>
      </c>
      <c r="O21" s="17">
        <v>-772.31716190099996</v>
      </c>
      <c r="P21" s="17">
        <v>-1181.6757109160001</v>
      </c>
      <c r="Q21" s="17">
        <v>-2837.4064305880001</v>
      </c>
      <c r="R21" s="17">
        <v>-3731.5422578729999</v>
      </c>
      <c r="S21" s="17">
        <v>-7026.7232852409998</v>
      </c>
      <c r="T21" s="17">
        <v>-5191.5118443889996</v>
      </c>
      <c r="U21" s="17">
        <v>-3966.636074605</v>
      </c>
    </row>
    <row r="22" spans="1:21" x14ac:dyDescent="0.3">
      <c r="A22" s="18" t="s">
        <v>178</v>
      </c>
      <c r="B22" s="18">
        <v>-19.379679733</v>
      </c>
      <c r="C22" s="18">
        <v>-35.938291227999997</v>
      </c>
      <c r="D22" s="18">
        <v>-39.573467880999999</v>
      </c>
      <c r="E22" s="18">
        <v>-74.436977628999998</v>
      </c>
      <c r="F22" s="18">
        <v>-76.177480255999996</v>
      </c>
      <c r="G22" s="18">
        <v>-413.09018879600001</v>
      </c>
      <c r="H22" s="18">
        <v>-765.58300740899995</v>
      </c>
      <c r="I22" s="18">
        <v>-526.97096762399997</v>
      </c>
      <c r="J22" s="18">
        <v>-370.94784982599998</v>
      </c>
      <c r="K22" s="18">
        <v>-350.628944467</v>
      </c>
      <c r="L22" s="18">
        <v>-251.33789634499999</v>
      </c>
      <c r="M22" s="18">
        <v>-279.95187940699998</v>
      </c>
      <c r="N22" s="18">
        <v>-479.70756985499997</v>
      </c>
      <c r="O22" s="18">
        <v>-539.86124364</v>
      </c>
      <c r="P22" s="18">
        <v>-936.71021835900001</v>
      </c>
      <c r="Q22" s="18">
        <v>-2191.680923417</v>
      </c>
      <c r="R22" s="18">
        <v>-2525.8232582370001</v>
      </c>
      <c r="S22" s="18">
        <v>-3083.6381318180001</v>
      </c>
      <c r="T22" s="18">
        <v>-3585.0776838810002</v>
      </c>
      <c r="U22" s="18">
        <v>-2287.3608108799999</v>
      </c>
    </row>
    <row r="23" spans="1:21" x14ac:dyDescent="0.3">
      <c r="A23" s="17" t="s">
        <v>179</v>
      </c>
      <c r="B23" s="17">
        <v>0</v>
      </c>
      <c r="C23" s="17">
        <v>0</v>
      </c>
      <c r="D23" s="17">
        <v>1.3781320589999999</v>
      </c>
      <c r="E23" s="17">
        <v>9.5504460069999997</v>
      </c>
      <c r="F23" s="17">
        <v>-10.298743625</v>
      </c>
      <c r="G23" s="17">
        <v>45.990249642000002</v>
      </c>
      <c r="H23" s="17">
        <v>-10.750989141</v>
      </c>
      <c r="I23" s="17">
        <v>-0.54129816200000003</v>
      </c>
      <c r="J23" s="17">
        <v>-0.256198814</v>
      </c>
      <c r="K23" s="17">
        <v>-0.171255307</v>
      </c>
      <c r="L23" s="17">
        <v>-0.190801524</v>
      </c>
      <c r="M23" s="17">
        <v>-0.53494818200000005</v>
      </c>
      <c r="N23" s="17">
        <v>-0.15961160299999999</v>
      </c>
      <c r="O23" s="17">
        <v>0</v>
      </c>
      <c r="P23" s="17">
        <v>-1.4313136150000001</v>
      </c>
      <c r="Q23" s="17">
        <v>1.9646317639999999</v>
      </c>
      <c r="R23" s="17">
        <v>4.465302865</v>
      </c>
      <c r="S23" s="17">
        <v>-1.072667584</v>
      </c>
      <c r="T23" s="17">
        <v>0</v>
      </c>
      <c r="U23" s="17">
        <v>0</v>
      </c>
    </row>
    <row r="24" spans="1:21" x14ac:dyDescent="0.3">
      <c r="A24" s="17" t="s">
        <v>180</v>
      </c>
      <c r="B24" s="17">
        <v>0</v>
      </c>
      <c r="C24" s="17">
        <v>-2.798610837</v>
      </c>
      <c r="D24" s="17">
        <v>-89.005679048000005</v>
      </c>
      <c r="E24" s="17">
        <v>-106.40758255</v>
      </c>
      <c r="F24" s="17">
        <v>-124.506130685</v>
      </c>
      <c r="G24" s="17">
        <v>-179.343647597</v>
      </c>
      <c r="H24" s="17">
        <v>-217.41716224499999</v>
      </c>
      <c r="I24" s="17">
        <v>-274.039974293</v>
      </c>
      <c r="J24" s="17">
        <v>-253.65306505699999</v>
      </c>
      <c r="K24" s="17">
        <v>-366.08788589099998</v>
      </c>
      <c r="L24" s="17">
        <v>-424.15010535800002</v>
      </c>
      <c r="M24" s="17">
        <v>-489.95401579700001</v>
      </c>
      <c r="N24" s="17">
        <v>-594.70786848399996</v>
      </c>
      <c r="O24" s="17">
        <v>-676.80922125899997</v>
      </c>
      <c r="P24" s="17">
        <v>-873.33358468799997</v>
      </c>
      <c r="Q24" s="17">
        <v>-1090.7955584230001</v>
      </c>
      <c r="R24" s="17">
        <v>-2120.0682232280001</v>
      </c>
      <c r="S24" s="17">
        <v>-2665.8060873019999</v>
      </c>
      <c r="T24" s="17">
        <v>-1961.362129952</v>
      </c>
      <c r="U24" s="17">
        <v>-2337.3086852639999</v>
      </c>
    </row>
    <row r="25" spans="1:21" x14ac:dyDescent="0.3">
      <c r="A25" s="17" t="s">
        <v>181</v>
      </c>
      <c r="B25" s="17">
        <v>-10.042479330999999</v>
      </c>
      <c r="C25" s="17">
        <v>-7.6928743490000002</v>
      </c>
      <c r="D25" s="17">
        <v>-106.717971926</v>
      </c>
      <c r="E25" s="17">
        <v>-138.459531793</v>
      </c>
      <c r="F25" s="17">
        <v>-196.48550750199999</v>
      </c>
      <c r="G25" s="17">
        <v>-274.50867377200001</v>
      </c>
      <c r="H25" s="17">
        <v>-401.75438156000001</v>
      </c>
      <c r="I25" s="17">
        <v>-586.96648131699999</v>
      </c>
      <c r="J25" s="17">
        <v>-416.17470715299999</v>
      </c>
      <c r="K25" s="17">
        <v>-607.21424930700005</v>
      </c>
      <c r="L25" s="17">
        <v>-760.822612994</v>
      </c>
      <c r="M25" s="17">
        <v>-404.58731260899998</v>
      </c>
      <c r="N25" s="17">
        <v>-409.03815638200001</v>
      </c>
      <c r="O25" s="17">
        <v>-444.02498582300001</v>
      </c>
      <c r="P25" s="17">
        <v>-569.00580572199999</v>
      </c>
      <c r="Q25" s="17">
        <v>-690.29850418499996</v>
      </c>
      <c r="R25" s="17">
        <v>-1324.261548679</v>
      </c>
      <c r="S25" s="17">
        <v>-1019.444279447</v>
      </c>
      <c r="T25" s="17">
        <v>-1307.2903368729999</v>
      </c>
      <c r="U25" s="17">
        <v>-1545.516022772</v>
      </c>
    </row>
    <row r="26" spans="1:21" x14ac:dyDescent="0.3">
      <c r="A26" s="17" t="s">
        <v>182</v>
      </c>
      <c r="B26" s="17">
        <v>-15.276545346000001</v>
      </c>
      <c r="C26" s="17">
        <v>74.436554762</v>
      </c>
      <c r="D26" s="17">
        <v>751.42112423100002</v>
      </c>
      <c r="E26" s="17">
        <v>992.44302872599997</v>
      </c>
      <c r="F26" s="17">
        <v>1505.6805272419999</v>
      </c>
      <c r="G26" s="17">
        <v>1515.745968515</v>
      </c>
      <c r="H26" s="17">
        <v>1513.0603638980001</v>
      </c>
      <c r="I26" s="17">
        <v>1203.8033778879999</v>
      </c>
      <c r="J26" s="17">
        <v>2361.793457152</v>
      </c>
      <c r="K26" s="17">
        <v>3809.9824407770002</v>
      </c>
      <c r="L26" s="17">
        <v>4091.1861711510001</v>
      </c>
      <c r="M26" s="17">
        <v>7684.6778561319998</v>
      </c>
      <c r="N26" s="17">
        <v>9252.1242805679994</v>
      </c>
      <c r="O26" s="17">
        <v>10072.089132831999</v>
      </c>
      <c r="P26" s="17">
        <v>9030.9796392070002</v>
      </c>
      <c r="Q26" s="17">
        <v>15292.303808991999</v>
      </c>
      <c r="R26" s="17">
        <v>37008.443446265002</v>
      </c>
      <c r="S26" s="17">
        <v>9794.0306273089991</v>
      </c>
      <c r="T26" s="17">
        <v>7650.7627893070003</v>
      </c>
      <c r="U26" s="17">
        <v>13267.00558533</v>
      </c>
    </row>
    <row r="27" spans="1:21" x14ac:dyDescent="0.3">
      <c r="A27" s="18" t="s">
        <v>183</v>
      </c>
      <c r="B27" s="18">
        <v>18.675788627999999</v>
      </c>
      <c r="C27" s="18">
        <v>0.97669628799999997</v>
      </c>
      <c r="D27" s="18">
        <v>30.417104853000001</v>
      </c>
      <c r="E27" s="18">
        <v>26.286316582000001</v>
      </c>
      <c r="F27" s="18">
        <v>30.136197668000001</v>
      </c>
      <c r="G27" s="18">
        <v>256.77579950199998</v>
      </c>
      <c r="H27" s="18">
        <v>114.29009535500001</v>
      </c>
      <c r="I27" s="18">
        <v>210.272300024</v>
      </c>
      <c r="J27" s="18">
        <v>199.10424749699999</v>
      </c>
      <c r="K27" s="18">
        <v>257.72731474699998</v>
      </c>
      <c r="L27" s="18">
        <v>314.54626369900001</v>
      </c>
      <c r="M27" s="18">
        <v>434.46836966500001</v>
      </c>
      <c r="N27" s="18">
        <v>432.79181182899998</v>
      </c>
      <c r="O27" s="18">
        <v>488.85658803600001</v>
      </c>
      <c r="P27" s="18">
        <v>657.68093147699994</v>
      </c>
      <c r="Q27" s="18">
        <v>654.08133422499998</v>
      </c>
      <c r="R27" s="18">
        <v>796.66610592500001</v>
      </c>
      <c r="S27" s="18">
        <v>872.02472492599998</v>
      </c>
      <c r="T27" s="18">
        <v>771.97346549500003</v>
      </c>
      <c r="U27" s="18">
        <v>1159.7696850929999</v>
      </c>
    </row>
    <row r="28" spans="1:21" x14ac:dyDescent="0.3">
      <c r="A28" s="18" t="s">
        <v>184</v>
      </c>
      <c r="B28" s="18">
        <v>-0.67095049600000001</v>
      </c>
      <c r="C28" s="18">
        <v>-0.90747765199999997</v>
      </c>
      <c r="D28" s="18">
        <v>-23.790764764999999</v>
      </c>
      <c r="E28" s="18">
        <v>-9.6503073700000002</v>
      </c>
      <c r="F28" s="18">
        <v>-15.538643437999999</v>
      </c>
      <c r="G28" s="18">
        <v>-254.360923593</v>
      </c>
      <c r="H28" s="18">
        <v>-127.456626431</v>
      </c>
      <c r="I28" s="18">
        <v>-195.329039096</v>
      </c>
      <c r="J28" s="18">
        <v>-166.23731140300001</v>
      </c>
      <c r="K28" s="18">
        <v>-298.189027092</v>
      </c>
      <c r="L28" s="18">
        <v>-415.90377005400001</v>
      </c>
      <c r="M28" s="18">
        <v>-417.32227212200002</v>
      </c>
      <c r="N28" s="18">
        <v>-396.54634970000001</v>
      </c>
      <c r="O28" s="18">
        <v>-489.87284856600002</v>
      </c>
      <c r="P28" s="18">
        <v>-591.99844729799997</v>
      </c>
      <c r="Q28" s="18">
        <v>-589.41835151600003</v>
      </c>
      <c r="R28" s="18">
        <v>-748.33183799999995</v>
      </c>
      <c r="S28" s="18">
        <v>-743.11422495099998</v>
      </c>
      <c r="T28" s="18">
        <v>-630.00751162899996</v>
      </c>
      <c r="U28" s="18">
        <v>-733.27300924500003</v>
      </c>
    </row>
    <row r="29" spans="1:21" x14ac:dyDescent="0.3">
      <c r="A29" s="17" t="s">
        <v>185</v>
      </c>
      <c r="B29" s="17">
        <v>18.004838132</v>
      </c>
      <c r="C29" s="17">
        <v>6.9218636E-2</v>
      </c>
      <c r="D29" s="17">
        <v>6.6263400880000001</v>
      </c>
      <c r="E29" s="17">
        <v>16.636009212000001</v>
      </c>
      <c r="F29" s="17">
        <v>14.59755423</v>
      </c>
      <c r="G29" s="17">
        <v>2.414875909</v>
      </c>
      <c r="H29" s="17">
        <v>-13.166531076</v>
      </c>
      <c r="I29" s="17">
        <v>14.943260928000001</v>
      </c>
      <c r="J29" s="17">
        <v>32.866936094000003</v>
      </c>
      <c r="K29" s="17">
        <v>-40.461712345000002</v>
      </c>
      <c r="L29" s="17">
        <v>-101.357506355</v>
      </c>
      <c r="M29" s="17">
        <v>17.146097543</v>
      </c>
      <c r="N29" s="17">
        <v>36.245462129000003</v>
      </c>
      <c r="O29" s="17">
        <v>-1.0162605300000001</v>
      </c>
      <c r="P29" s="17">
        <v>65.682484178999999</v>
      </c>
      <c r="Q29" s="17">
        <v>64.662982709000005</v>
      </c>
      <c r="R29" s="17">
        <v>48.334267924999999</v>
      </c>
      <c r="S29" s="17">
        <v>128.91049997499999</v>
      </c>
      <c r="T29" s="17">
        <v>141.96595386600001</v>
      </c>
      <c r="U29" s="17">
        <v>426.496675848</v>
      </c>
    </row>
    <row r="30" spans="1:21" x14ac:dyDescent="0.3">
      <c r="A30" s="17" t="s">
        <v>186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</row>
    <row r="31" spans="1:21" x14ac:dyDescent="0.3">
      <c r="A31" s="17" t="s">
        <v>187</v>
      </c>
      <c r="B31" s="17">
        <v>2.7282927859999999</v>
      </c>
      <c r="C31" s="17">
        <v>74.505773398000002</v>
      </c>
      <c r="D31" s="17">
        <v>759.42559637800002</v>
      </c>
      <c r="E31" s="17">
        <v>1018.6294839449999</v>
      </c>
      <c r="F31" s="17">
        <v>1509.9793378469999</v>
      </c>
      <c r="G31" s="17">
        <v>1564.151094066</v>
      </c>
      <c r="H31" s="17">
        <v>1489.1428436809999</v>
      </c>
      <c r="I31" s="17">
        <v>1218.2053406540001</v>
      </c>
      <c r="J31" s="17">
        <v>2394.4041944320002</v>
      </c>
      <c r="K31" s="17">
        <v>3769.5207284319999</v>
      </c>
      <c r="L31" s="17">
        <v>3989.8286647959999</v>
      </c>
      <c r="M31" s="17">
        <v>7701.8239536749998</v>
      </c>
      <c r="N31" s="17">
        <v>9288.3697426969993</v>
      </c>
      <c r="O31" s="17">
        <v>10071.072872302</v>
      </c>
      <c r="P31" s="17">
        <v>9096.6621233860005</v>
      </c>
      <c r="Q31" s="17">
        <v>15356.966791700999</v>
      </c>
      <c r="R31" s="17">
        <v>37056.777714190001</v>
      </c>
      <c r="S31" s="17">
        <v>9922.9411272840007</v>
      </c>
      <c r="T31" s="17">
        <v>7792.7287431730001</v>
      </c>
      <c r="U31" s="17">
        <v>13693.502261178</v>
      </c>
    </row>
    <row r="32" spans="1:21" x14ac:dyDescent="0.3">
      <c r="A32" s="18" t="s">
        <v>188</v>
      </c>
      <c r="B32" s="18">
        <v>0</v>
      </c>
      <c r="C32" s="18">
        <v>-2.6284955129999998</v>
      </c>
      <c r="D32" s="18">
        <v>-122.23890237099999</v>
      </c>
      <c r="E32" s="18">
        <v>-164.134114654</v>
      </c>
      <c r="F32" s="18">
        <v>-251.19579115799999</v>
      </c>
      <c r="G32" s="18">
        <v>-208.25259394099999</v>
      </c>
      <c r="H32" s="18">
        <v>-209.141964481</v>
      </c>
      <c r="I32" s="18">
        <v>-168.28207547700001</v>
      </c>
      <c r="J32" s="18">
        <v>-390.18326059899999</v>
      </c>
      <c r="K32" s="18">
        <v>-517.116335811</v>
      </c>
      <c r="L32" s="18">
        <v>-516.97888831299997</v>
      </c>
      <c r="M32" s="18">
        <v>-1138.489987447</v>
      </c>
      <c r="N32" s="18">
        <v>-1317.628785035</v>
      </c>
      <c r="O32" s="18">
        <v>-1506.3200875509999</v>
      </c>
      <c r="P32" s="18">
        <v>-1603.30792668</v>
      </c>
      <c r="Q32" s="18">
        <v>-1784.567843866</v>
      </c>
      <c r="R32" s="18">
        <v>-2855.3063471669998</v>
      </c>
      <c r="S32" s="18">
        <v>-1001.0202400859999</v>
      </c>
      <c r="T32" s="18">
        <v>-1073.551888059</v>
      </c>
      <c r="U32" s="18">
        <v>-1765.8060072400001</v>
      </c>
    </row>
    <row r="33" spans="1:21" x14ac:dyDescent="0.3">
      <c r="A33" s="18" t="s">
        <v>189</v>
      </c>
      <c r="B33" s="18">
        <v>0</v>
      </c>
      <c r="C33" s="18">
        <v>5.1759771000000003E-2</v>
      </c>
      <c r="D33" s="18">
        <v>6.7869330850000003</v>
      </c>
      <c r="E33" s="18">
        <v>4.914943182</v>
      </c>
      <c r="F33" s="18">
        <v>11.923076728</v>
      </c>
      <c r="G33" s="18">
        <v>20.417586653000001</v>
      </c>
      <c r="H33" s="18">
        <v>16.849624477999999</v>
      </c>
      <c r="I33" s="18">
        <v>-19.417835660000001</v>
      </c>
      <c r="J33" s="18">
        <v>6.2144689360000003</v>
      </c>
      <c r="K33" s="18">
        <v>-2.1898024170000001</v>
      </c>
      <c r="L33" s="18">
        <v>31.532711295999999</v>
      </c>
      <c r="M33" s="18">
        <v>42.868760700999999</v>
      </c>
      <c r="N33" s="18">
        <v>44.015628386000003</v>
      </c>
      <c r="O33" s="18">
        <v>35.797921475999999</v>
      </c>
      <c r="P33" s="18">
        <v>84.894039523000004</v>
      </c>
      <c r="Q33" s="18">
        <v>-66.234890927999999</v>
      </c>
      <c r="R33" s="18">
        <v>319.48356427499999</v>
      </c>
      <c r="S33" s="18">
        <v>-477.49183268199999</v>
      </c>
      <c r="T33" s="18">
        <v>81.211459966999996</v>
      </c>
      <c r="U33" s="18">
        <v>92.327367332999998</v>
      </c>
    </row>
    <row r="34" spans="1:21" x14ac:dyDescent="0.3">
      <c r="A34" s="17" t="s">
        <v>190</v>
      </c>
      <c r="B34" s="17">
        <v>0</v>
      </c>
      <c r="C34" s="17">
        <v>-2.5767357419999999</v>
      </c>
      <c r="D34" s="17">
        <v>-115.45196928599999</v>
      </c>
      <c r="E34" s="17">
        <v>-159.219171472</v>
      </c>
      <c r="F34" s="17">
        <v>-239.27271443000001</v>
      </c>
      <c r="G34" s="17">
        <v>-187.83500728800001</v>
      </c>
      <c r="H34" s="17">
        <v>-192.29234000299999</v>
      </c>
      <c r="I34" s="17">
        <v>-187.69991113699999</v>
      </c>
      <c r="J34" s="17">
        <v>-383.96879166299999</v>
      </c>
      <c r="K34" s="17">
        <v>-519.30613822800001</v>
      </c>
      <c r="L34" s="17">
        <v>-485.44617701700002</v>
      </c>
      <c r="M34" s="17">
        <v>-1095.621226746</v>
      </c>
      <c r="N34" s="17">
        <v>-1273.6131566490001</v>
      </c>
      <c r="O34" s="17">
        <v>-1470.5221660750001</v>
      </c>
      <c r="P34" s="17">
        <v>-1518.4138871570001</v>
      </c>
      <c r="Q34" s="17">
        <v>-1850.8027347939999</v>
      </c>
      <c r="R34" s="17">
        <v>-2535.8227828919999</v>
      </c>
      <c r="S34" s="17">
        <v>-1478.5120727680001</v>
      </c>
      <c r="T34" s="17">
        <v>-992.34042809200002</v>
      </c>
      <c r="U34" s="17">
        <v>-1673.4786399069999</v>
      </c>
    </row>
    <row r="35" spans="1:21" x14ac:dyDescent="0.3">
      <c r="A35" s="17" t="s">
        <v>191</v>
      </c>
      <c r="B35" s="17">
        <v>2.7282927859999999</v>
      </c>
      <c r="C35" s="17">
        <v>71.929037656000006</v>
      </c>
      <c r="D35" s="17">
        <v>643.97362709200002</v>
      </c>
      <c r="E35" s="17">
        <v>859.41031247299998</v>
      </c>
      <c r="F35" s="17">
        <v>1270.7066234169999</v>
      </c>
      <c r="G35" s="17">
        <v>1376.316086778</v>
      </c>
      <c r="H35" s="17">
        <v>1296.850503678</v>
      </c>
      <c r="I35" s="17">
        <v>1030.505429517</v>
      </c>
      <c r="J35" s="17">
        <v>2010.4354027689999</v>
      </c>
      <c r="K35" s="17">
        <v>3250.2145902040002</v>
      </c>
      <c r="L35" s="17">
        <v>3504.3824877789998</v>
      </c>
      <c r="M35" s="17">
        <v>6606.2027269290002</v>
      </c>
      <c r="N35" s="17">
        <v>8014.7565860479999</v>
      </c>
      <c r="O35" s="17">
        <v>8600.5507062270008</v>
      </c>
      <c r="P35" s="17">
        <v>7578.2482362290002</v>
      </c>
      <c r="Q35" s="17">
        <v>13506.164056907</v>
      </c>
      <c r="R35" s="17">
        <v>34520.954931298002</v>
      </c>
      <c r="S35" s="17">
        <v>8444.4290545160002</v>
      </c>
      <c r="T35" s="17">
        <v>6800.3883150809997</v>
      </c>
      <c r="U35" s="17">
        <v>12020.023621271001</v>
      </c>
    </row>
    <row r="36" spans="1:21" x14ac:dyDescent="0.3">
      <c r="A36" s="17" t="s">
        <v>192</v>
      </c>
      <c r="B36" s="17">
        <v>0</v>
      </c>
      <c r="C36" s="17">
        <v>0</v>
      </c>
      <c r="D36" s="17">
        <v>0</v>
      </c>
      <c r="E36" s="17">
        <v>5.2193584929999997</v>
      </c>
      <c r="F36" s="17">
        <v>-1.180996696</v>
      </c>
      <c r="G36" s="17">
        <v>27.002469604000002</v>
      </c>
      <c r="H36" s="17">
        <v>60.412781234999997</v>
      </c>
      <c r="I36" s="17">
        <v>36.481107080999998</v>
      </c>
      <c r="J36" s="17">
        <v>56.247864896000003</v>
      </c>
      <c r="K36" s="17">
        <v>105.961744233</v>
      </c>
      <c r="L36" s="17">
        <v>18.919523529999999</v>
      </c>
      <c r="M36" s="17">
        <v>4.1007266570000001</v>
      </c>
      <c r="N36" s="17">
        <v>8.0844722010000005</v>
      </c>
      <c r="O36" s="17">
        <v>27.536495812999998</v>
      </c>
      <c r="P36" s="17">
        <v>50.805368354999999</v>
      </c>
      <c r="Q36" s="17">
        <v>55.864004094999999</v>
      </c>
      <c r="R36" s="17">
        <v>42.811733838000002</v>
      </c>
      <c r="S36" s="17">
        <v>-39.081499514999997</v>
      </c>
      <c r="T36" s="17">
        <v>-34.676019275000002</v>
      </c>
      <c r="U36" s="17">
        <v>-1.4202148029999999</v>
      </c>
    </row>
    <row r="37" spans="1:21" x14ac:dyDescent="0.3">
      <c r="A37" s="17" t="s">
        <v>193</v>
      </c>
      <c r="B37" s="17">
        <v>2.7282927859999999</v>
      </c>
      <c r="C37" s="17">
        <v>71.929037656000006</v>
      </c>
      <c r="D37" s="17">
        <v>643.97362709200002</v>
      </c>
      <c r="E37" s="17">
        <v>854.19095398000002</v>
      </c>
      <c r="F37" s="17">
        <v>1271.8876201129999</v>
      </c>
      <c r="G37" s="17">
        <v>1349.313617174</v>
      </c>
      <c r="H37" s="17">
        <v>1236.437722443</v>
      </c>
      <c r="I37" s="17">
        <v>994.02432243600003</v>
      </c>
      <c r="J37" s="17">
        <v>1954.1875378730001</v>
      </c>
      <c r="K37" s="17">
        <v>3144.2528459710002</v>
      </c>
      <c r="L37" s="17">
        <v>3485.4629642489999</v>
      </c>
      <c r="M37" s="17">
        <v>6602.1020002719997</v>
      </c>
      <c r="N37" s="17">
        <v>8006.6721138470002</v>
      </c>
      <c r="O37" s="17">
        <v>8573.0142104139995</v>
      </c>
      <c r="P37" s="17">
        <v>7527.4428678739996</v>
      </c>
      <c r="Q37" s="17">
        <v>13450.300052811999</v>
      </c>
      <c r="R37" s="17">
        <v>34478.143197459998</v>
      </c>
      <c r="S37" s="17">
        <v>8483.5105540309996</v>
      </c>
      <c r="T37" s="17">
        <v>6835.0643343559996</v>
      </c>
      <c r="U37" s="17">
        <v>12021.443836074001</v>
      </c>
    </row>
    <row r="38" spans="1:21" x14ac:dyDescent="0.3">
      <c r="A38" s="17" t="s">
        <v>194</v>
      </c>
      <c r="B38" s="17">
        <v>0</v>
      </c>
      <c r="C38" s="17">
        <v>0</v>
      </c>
      <c r="D38" s="17">
        <v>5279</v>
      </c>
      <c r="E38" s="17">
        <v>4439</v>
      </c>
      <c r="F38" s="17">
        <v>6477</v>
      </c>
      <c r="G38" s="17">
        <v>4115</v>
      </c>
      <c r="H38" s="17">
        <v>3573</v>
      </c>
      <c r="I38" s="17">
        <v>2386</v>
      </c>
      <c r="J38" s="17">
        <v>4663</v>
      </c>
      <c r="K38" s="17">
        <v>4290</v>
      </c>
      <c r="L38" s="17">
        <v>4517</v>
      </c>
      <c r="M38" s="17">
        <v>7162</v>
      </c>
      <c r="N38" s="17">
        <v>5895</v>
      </c>
      <c r="O38" s="17">
        <v>4037</v>
      </c>
      <c r="P38" s="17">
        <v>2726</v>
      </c>
      <c r="Q38" s="17">
        <v>2728</v>
      </c>
      <c r="R38" s="17">
        <v>7166</v>
      </c>
      <c r="S38" s="17">
        <v>1452</v>
      </c>
      <c r="T38" s="17">
        <v>1117</v>
      </c>
      <c r="U38" s="17">
        <v>1751</v>
      </c>
    </row>
    <row r="39" spans="1:21" x14ac:dyDescent="0.3">
      <c r="A39" s="17" t="s">
        <v>195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7166</v>
      </c>
      <c r="S39" s="17">
        <v>0</v>
      </c>
      <c r="T39" s="17">
        <v>0</v>
      </c>
      <c r="U39" s="17">
        <v>0</v>
      </c>
    </row>
    <row r="41" spans="1:21" s="4" customFormat="1" ht="15.6" customHeight="1" x14ac:dyDescent="0.3">
      <c r="A41" s="5" t="s">
        <v>162</v>
      </c>
      <c r="B41" s="5"/>
      <c r="C41" s="5"/>
      <c r="D41" s="5"/>
      <c r="E41" s="5"/>
      <c r="F41" s="5"/>
      <c r="G41" s="5"/>
      <c r="H41" s="5"/>
      <c r="I41" s="5"/>
      <c r="J41" s="5"/>
    </row>
    <row r="42" spans="1:21" s="4" customFormat="1" ht="15.6" customHeight="1" x14ac:dyDescent="0.3">
      <c r="A42" s="5" t="s">
        <v>163</v>
      </c>
      <c r="B42" s="5"/>
      <c r="C42" s="5"/>
      <c r="D42" s="5"/>
      <c r="E42" s="5"/>
      <c r="F42" s="5"/>
      <c r="G42" s="5"/>
      <c r="H42" s="5"/>
      <c r="I42" s="5"/>
      <c r="J42" s="5"/>
    </row>
    <row r="43" spans="1:21" s="4" customFormat="1" ht="15.6" customHeight="1" x14ac:dyDescent="0.3">
      <c r="A43" s="6" t="s">
        <v>164</v>
      </c>
      <c r="B43" s="6"/>
      <c r="C43" s="6"/>
      <c r="D43" s="6"/>
      <c r="E43" s="6"/>
      <c r="F43" s="6"/>
      <c r="G43" s="6"/>
      <c r="H43" s="6"/>
      <c r="I43" s="6"/>
      <c r="J43" s="6"/>
    </row>
    <row r="44" spans="1:21" s="4" customFormat="1" ht="15.6" customHeight="1" x14ac:dyDescent="0.3">
      <c r="A44" s="6" t="s">
        <v>165</v>
      </c>
      <c r="B44" s="6"/>
      <c r="C44" s="6"/>
      <c r="D44" s="6"/>
      <c r="E44" s="6"/>
      <c r="F44" s="6"/>
      <c r="G44" s="6"/>
      <c r="H44" s="6"/>
      <c r="I44" s="6"/>
      <c r="J44" s="6"/>
    </row>
    <row r="45" spans="1:21" s="4" customFormat="1" ht="15.6" customHeight="1" x14ac:dyDescent="0.3">
      <c r="A45" s="1" t="s">
        <v>166</v>
      </c>
      <c r="B45" s="9"/>
      <c r="C45" s="9"/>
      <c r="D45" s="9"/>
      <c r="E45" s="9"/>
      <c r="F45" s="9"/>
      <c r="G45" s="9"/>
      <c r="H45" s="9"/>
      <c r="I45" s="9"/>
      <c r="J45" s="9"/>
    </row>
    <row r="46" spans="1:21" s="4" customFormat="1" ht="15.6" customHeight="1" x14ac:dyDescent="0.3"/>
    <row r="47" spans="1:21" s="4" customFormat="1" ht="15.6" customHeight="1" x14ac:dyDescent="0.3">
      <c r="A47" s="5" t="s">
        <v>167</v>
      </c>
      <c r="B47" s="5"/>
      <c r="C47" s="5"/>
      <c r="D47" s="5"/>
      <c r="E47" s="5"/>
      <c r="F47" s="5"/>
      <c r="G47" s="5"/>
      <c r="H47" s="5"/>
      <c r="I47" s="5"/>
      <c r="J47" s="5"/>
    </row>
    <row r="48" spans="1:21" s="4" customFormat="1" ht="15.6" customHeight="1" x14ac:dyDescent="0.3">
      <c r="A48" s="6" t="s">
        <v>168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s="4" customFormat="1" ht="15.6" customHeight="1" x14ac:dyDescent="0.3">
      <c r="A49" s="1" t="s">
        <v>169</v>
      </c>
      <c r="B49" s="9"/>
      <c r="C49" s="9"/>
      <c r="D49" s="9"/>
      <c r="E49" s="9"/>
      <c r="F49" s="9"/>
      <c r="G49" s="9"/>
      <c r="H49" s="9"/>
      <c r="I49" s="9"/>
      <c r="J49" s="9"/>
    </row>
  </sheetData>
  <pageMargins left="0.7" right="0.7" top="0.75" bottom="0.75" header="0.3" footer="0.3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EC601-8F9F-465D-986A-80633245A1E2}">
  <dimension ref="A1:S65"/>
  <sheetViews>
    <sheetView zoomScaleNormal="100" workbookViewId="0">
      <selection activeCell="L45" sqref="L45"/>
    </sheetView>
  </sheetViews>
  <sheetFormatPr defaultColWidth="13.33203125" defaultRowHeight="14.4" x14ac:dyDescent="0.3"/>
  <cols>
    <col min="1" max="1" width="14.6640625" customWidth="1"/>
  </cols>
  <sheetData>
    <row r="1" spans="1:19" s="2" customFormat="1" ht="12.9" customHeight="1" x14ac:dyDescent="0.3"/>
    <row r="2" spans="1:19" s="2" customFormat="1" ht="12.9" customHeight="1" x14ac:dyDescent="0.3"/>
    <row r="3" spans="1:19" s="2" customFormat="1" ht="12.9" customHeight="1" x14ac:dyDescent="0.3"/>
    <row r="4" spans="1:19" s="2" customFormat="1" ht="12.9" customHeight="1" x14ac:dyDescent="0.3"/>
    <row r="5" spans="1:19" x14ac:dyDescent="0.3">
      <c r="A5" s="10" t="s">
        <v>196</v>
      </c>
      <c r="B5" s="11" t="s">
        <v>197</v>
      </c>
      <c r="C5" s="7"/>
      <c r="D5" s="7"/>
      <c r="E5" s="7"/>
      <c r="F5" s="7"/>
      <c r="G5" s="7"/>
      <c r="H5" s="7"/>
      <c r="I5" s="7"/>
      <c r="J5" s="7"/>
    </row>
    <row r="6" spans="1:19" x14ac:dyDescent="0.3">
      <c r="A6" s="10" t="s">
        <v>198</v>
      </c>
      <c r="B6" s="12">
        <v>45898.439018750003</v>
      </c>
      <c r="C6" s="8"/>
      <c r="D6" s="8"/>
      <c r="E6" s="8"/>
      <c r="F6" s="8"/>
      <c r="G6" s="8"/>
      <c r="H6" s="8"/>
      <c r="I6" s="8"/>
      <c r="J6" s="8"/>
      <c r="L6" s="3"/>
    </row>
    <row r="8" spans="1:19" x14ac:dyDescent="0.3">
      <c r="A8" s="10" t="s">
        <v>3</v>
      </c>
      <c r="B8" s="13" t="s">
        <v>4</v>
      </c>
      <c r="D8" s="10" t="s">
        <v>5</v>
      </c>
      <c r="E8" s="13" t="s">
        <v>6</v>
      </c>
      <c r="F8" s="14" t="s">
        <v>7</v>
      </c>
    </row>
    <row r="9" spans="1:19" x14ac:dyDescent="0.3">
      <c r="A9" s="10" t="s">
        <v>8</v>
      </c>
      <c r="B9" s="13" t="s">
        <v>9</v>
      </c>
      <c r="D9" s="10" t="s">
        <v>10</v>
      </c>
      <c r="E9" s="13" t="s">
        <v>11</v>
      </c>
      <c r="F9" s="14" t="s">
        <v>12</v>
      </c>
    </row>
    <row r="11" spans="1:19" x14ac:dyDescent="0.3">
      <c r="A11" s="15" t="s">
        <v>199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5" t="s">
        <v>25</v>
      </c>
      <c r="L11" s="15" t="s">
        <v>26</v>
      </c>
      <c r="M11" s="15" t="s">
        <v>27</v>
      </c>
      <c r="N11" s="15" t="s">
        <v>28</v>
      </c>
      <c r="O11" s="15" t="s">
        <v>29</v>
      </c>
      <c r="P11" s="15" t="s">
        <v>30</v>
      </c>
      <c r="Q11" s="15" t="s">
        <v>31</v>
      </c>
      <c r="R11" s="15" t="s">
        <v>32</v>
      </c>
      <c r="S11" s="15" t="s">
        <v>33</v>
      </c>
    </row>
    <row r="12" spans="1:19" x14ac:dyDescent="0.3">
      <c r="A12" s="16" t="s">
        <v>34</v>
      </c>
      <c r="B12" s="16" t="s">
        <v>35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</row>
    <row r="13" spans="1:19" x14ac:dyDescent="0.3">
      <c r="A13" s="16" t="s">
        <v>37</v>
      </c>
      <c r="B13" s="16"/>
      <c r="C13" s="16"/>
      <c r="D13" s="16" t="s">
        <v>38</v>
      </c>
      <c r="E13" s="16" t="s">
        <v>39</v>
      </c>
      <c r="F13" s="16" t="s">
        <v>39</v>
      </c>
      <c r="G13" s="16"/>
      <c r="H13" s="16" t="s">
        <v>39</v>
      </c>
      <c r="I13" s="16" t="s">
        <v>39</v>
      </c>
      <c r="J13" s="16" t="s">
        <v>39</v>
      </c>
      <c r="K13" s="16" t="s">
        <v>39</v>
      </c>
      <c r="L13" s="16" t="s">
        <v>39</v>
      </c>
      <c r="M13" s="16"/>
      <c r="N13" s="16" t="s">
        <v>39</v>
      </c>
      <c r="O13" s="16" t="s">
        <v>39</v>
      </c>
      <c r="P13" s="16" t="s">
        <v>39</v>
      </c>
      <c r="Q13" s="16" t="s">
        <v>39</v>
      </c>
      <c r="R13" s="16" t="s">
        <v>39</v>
      </c>
      <c r="S13" s="16" t="s">
        <v>39</v>
      </c>
    </row>
    <row r="14" spans="1:19" x14ac:dyDescent="0.3">
      <c r="A14" s="16" t="s">
        <v>40</v>
      </c>
      <c r="B14" s="16"/>
      <c r="C14" s="16"/>
      <c r="D14" s="16" t="s">
        <v>41</v>
      </c>
      <c r="E14" s="16" t="s">
        <v>41</v>
      </c>
      <c r="F14" s="16" t="s">
        <v>41</v>
      </c>
      <c r="G14" s="16"/>
      <c r="H14" s="16" t="s">
        <v>41</v>
      </c>
      <c r="I14" s="16" t="s">
        <v>41</v>
      </c>
      <c r="J14" s="16" t="s">
        <v>41</v>
      </c>
      <c r="K14" s="16" t="s">
        <v>41</v>
      </c>
      <c r="L14" s="16" t="s">
        <v>41</v>
      </c>
      <c r="M14" s="16"/>
      <c r="N14" s="16" t="s">
        <v>41</v>
      </c>
      <c r="O14" s="16" t="s">
        <v>41</v>
      </c>
      <c r="P14" s="16" t="s">
        <v>41</v>
      </c>
      <c r="Q14" s="16" t="s">
        <v>41</v>
      </c>
      <c r="R14" s="16" t="s">
        <v>41</v>
      </c>
      <c r="S14" s="16" t="s">
        <v>41</v>
      </c>
    </row>
    <row r="15" spans="1:19" x14ac:dyDescent="0.3">
      <c r="A15" s="18" t="s">
        <v>200</v>
      </c>
      <c r="B15" s="18">
        <v>759.42559637800002</v>
      </c>
      <c r="C15" s="18">
        <v>1018.6294839449999</v>
      </c>
      <c r="D15" s="18">
        <v>1509.9793378469999</v>
      </c>
      <c r="E15" s="18">
        <v>1564.151094066</v>
      </c>
      <c r="F15" s="18">
        <v>1489.1428436809999</v>
      </c>
      <c r="G15" s="18">
        <v>1218.2053406540001</v>
      </c>
      <c r="H15" s="18">
        <v>2394.4041944320002</v>
      </c>
      <c r="I15" s="18">
        <v>3769.5207284319999</v>
      </c>
      <c r="J15" s="18">
        <v>3989.8286647959999</v>
      </c>
      <c r="K15" s="18">
        <v>7701.8239536749998</v>
      </c>
      <c r="L15" s="18">
        <v>9288.3697426969993</v>
      </c>
      <c r="M15" s="18">
        <v>10071.072872302</v>
      </c>
      <c r="N15" s="18">
        <v>9096.6621233860005</v>
      </c>
      <c r="O15" s="18">
        <v>15356.966791700999</v>
      </c>
      <c r="P15" s="18">
        <v>37056.777714190001</v>
      </c>
      <c r="Q15" s="18">
        <v>9922.9411272840007</v>
      </c>
      <c r="R15" s="18">
        <v>7792.7287431730001</v>
      </c>
      <c r="S15" s="18">
        <v>13693.502261178</v>
      </c>
    </row>
    <row r="16" spans="1:19" x14ac:dyDescent="0.3">
      <c r="A16" s="18" t="s">
        <v>201</v>
      </c>
      <c r="B16" s="18">
        <v>116.292172374</v>
      </c>
      <c r="C16" s="18">
        <v>176.80143398600001</v>
      </c>
      <c r="D16" s="18">
        <v>194.04481917000001</v>
      </c>
      <c r="E16" s="18">
        <v>358.82192894999997</v>
      </c>
      <c r="F16" s="18">
        <v>541.92282226700002</v>
      </c>
      <c r="G16" s="18">
        <v>596.22733705899998</v>
      </c>
      <c r="H16" s="18">
        <v>720.19556631099999</v>
      </c>
      <c r="I16" s="18">
        <v>1109.51843267</v>
      </c>
      <c r="J16" s="18">
        <v>1281.5912634040001</v>
      </c>
      <c r="K16" s="18">
        <v>1674.325806175</v>
      </c>
      <c r="L16" s="18">
        <v>2004.656709264</v>
      </c>
      <c r="M16" s="18">
        <v>2259.5942982679999</v>
      </c>
      <c r="N16" s="18">
        <v>2566.1834203090002</v>
      </c>
      <c r="O16" s="18">
        <v>4775.7817212689997</v>
      </c>
      <c r="P16" s="18">
        <v>6076.516295417</v>
      </c>
      <c r="Q16" s="18">
        <v>6759.4621005819999</v>
      </c>
      <c r="R16" s="18">
        <v>6761.9335393969995</v>
      </c>
      <c r="S16" s="18">
        <v>6915.6713311969997</v>
      </c>
    </row>
    <row r="17" spans="1:19" x14ac:dyDescent="0.3">
      <c r="A17" s="18" t="s">
        <v>202</v>
      </c>
      <c r="B17" s="18"/>
      <c r="C17" s="18"/>
      <c r="D17" s="18"/>
      <c r="E17" s="18"/>
      <c r="F17" s="18"/>
      <c r="G17" s="18">
        <v>0</v>
      </c>
      <c r="H17" s="18">
        <v>275.02387872600002</v>
      </c>
      <c r="I17" s="18">
        <v>244.886781601</v>
      </c>
      <c r="J17" s="18">
        <v>290.99080728400003</v>
      </c>
      <c r="K17" s="18">
        <v>0</v>
      </c>
      <c r="L17" s="18">
        <v>0</v>
      </c>
      <c r="M17" s="18">
        <v>26.051152720000001</v>
      </c>
      <c r="N17" s="18">
        <v>27.049152719999999</v>
      </c>
      <c r="O17" s="18">
        <v>18.075220852000001</v>
      </c>
      <c r="P17" s="18">
        <v>5.9880000000000004</v>
      </c>
      <c r="Q17" s="18">
        <v>12.678796368</v>
      </c>
      <c r="R17" s="18">
        <v>12.099941304</v>
      </c>
      <c r="S17" s="18">
        <v>12.295891968999999</v>
      </c>
    </row>
    <row r="18" spans="1:19" x14ac:dyDescent="0.3">
      <c r="A18" s="18" t="s">
        <v>203</v>
      </c>
      <c r="B18" s="18">
        <v>11.969492332</v>
      </c>
      <c r="C18" s="18">
        <v>181.45798647699999</v>
      </c>
      <c r="D18" s="18">
        <v>-183.66531444899999</v>
      </c>
      <c r="E18" s="18">
        <v>-0.53240344699999997</v>
      </c>
      <c r="F18" s="18">
        <v>79.970656805000004</v>
      </c>
      <c r="G18" s="18">
        <v>90.834354093000002</v>
      </c>
      <c r="H18" s="18">
        <v>-147.64724258699999</v>
      </c>
      <c r="I18" s="18">
        <v>209.66358666299999</v>
      </c>
      <c r="J18" s="18">
        <v>65.304349716999994</v>
      </c>
      <c r="K18" s="18">
        <v>-113.89422151300001</v>
      </c>
      <c r="L18" s="18">
        <v>-10.870919019</v>
      </c>
      <c r="M18" s="18">
        <v>-72.990493822999994</v>
      </c>
      <c r="N18" s="18">
        <v>-5.7726143759999999</v>
      </c>
      <c r="O18" s="18">
        <v>28.314185441999999</v>
      </c>
      <c r="P18" s="18">
        <v>163.17753162700001</v>
      </c>
      <c r="Q18" s="18">
        <v>1010.9223308860001</v>
      </c>
      <c r="R18" s="18">
        <v>-1094.201952159</v>
      </c>
      <c r="S18" s="18">
        <v>108.50040721400001</v>
      </c>
    </row>
    <row r="19" spans="1:19" x14ac:dyDescent="0.3">
      <c r="A19" s="18" t="s">
        <v>204</v>
      </c>
      <c r="B19" s="18">
        <v>2.071337094</v>
      </c>
      <c r="C19" s="18">
        <v>2.203508791</v>
      </c>
      <c r="D19" s="18">
        <v>8.270777E-2</v>
      </c>
      <c r="E19" s="18">
        <v>77.615698472000005</v>
      </c>
      <c r="F19" s="18">
        <v>73.528264937000003</v>
      </c>
      <c r="G19" s="18">
        <v>1.1058600199999999</v>
      </c>
      <c r="H19" s="18">
        <v>9.7553086899999997</v>
      </c>
      <c r="I19" s="18">
        <v>82.549401774000003</v>
      </c>
      <c r="J19" s="18">
        <v>13.166497766999999</v>
      </c>
      <c r="K19" s="18">
        <v>22.123664305999998</v>
      </c>
      <c r="L19" s="18">
        <v>-4.7211354610000003</v>
      </c>
      <c r="M19" s="18">
        <v>29.910869479999999</v>
      </c>
      <c r="N19" s="18">
        <v>24.183514855999999</v>
      </c>
      <c r="O19" s="18">
        <v>52.078870772000002</v>
      </c>
      <c r="P19" s="18">
        <v>41.938831417000003</v>
      </c>
      <c r="Q19" s="18">
        <v>333.98315355900002</v>
      </c>
      <c r="R19" s="18">
        <v>291.243752578</v>
      </c>
      <c r="S19" s="18">
        <v>173.47057997799999</v>
      </c>
    </row>
    <row r="20" spans="1:19" x14ac:dyDescent="0.3">
      <c r="A20" s="18" t="s">
        <v>205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</row>
    <row r="21" spans="1:19" x14ac:dyDescent="0.3">
      <c r="A21" s="18" t="s">
        <v>206</v>
      </c>
      <c r="B21" s="18">
        <v>0</v>
      </c>
      <c r="C21" s="18">
        <v>-125.08879482099999</v>
      </c>
      <c r="D21" s="18">
        <v>-105.26934652600001</v>
      </c>
      <c r="E21" s="18">
        <v>-107.588376582</v>
      </c>
      <c r="F21" s="18">
        <v>-168.43139709900001</v>
      </c>
      <c r="G21" s="18">
        <v>-127.834058603</v>
      </c>
      <c r="H21" s="18">
        <v>-239.922767209</v>
      </c>
      <c r="I21" s="18">
        <v>-23.625391280999999</v>
      </c>
      <c r="J21" s="18">
        <v>-81.208667360999996</v>
      </c>
      <c r="K21" s="18">
        <v>-142.78503905100001</v>
      </c>
      <c r="L21" s="18">
        <v>-100.14140899900001</v>
      </c>
      <c r="M21" s="18">
        <v>-112.985971103</v>
      </c>
      <c r="N21" s="18">
        <v>-286.18519346400001</v>
      </c>
      <c r="O21" s="18">
        <v>-490.55969458999999</v>
      </c>
      <c r="P21" s="18">
        <v>-1661.0825959809999</v>
      </c>
      <c r="Q21" s="18">
        <v>-1832.2982597299999</v>
      </c>
      <c r="R21" s="18">
        <v>-1927.836792719</v>
      </c>
      <c r="S21" s="18">
        <v>-1718.3104038450001</v>
      </c>
    </row>
    <row r="22" spans="1:19" x14ac:dyDescent="0.3">
      <c r="A22" s="18" t="s">
        <v>207</v>
      </c>
      <c r="B22" s="18">
        <v>39.573467880999999</v>
      </c>
      <c r="C22" s="18">
        <v>74.436977628999998</v>
      </c>
      <c r="D22" s="18">
        <v>76.177480255999996</v>
      </c>
      <c r="E22" s="18">
        <v>413.09018879600001</v>
      </c>
      <c r="F22" s="18">
        <v>765.58300740899995</v>
      </c>
      <c r="G22" s="18">
        <v>526.97096762399997</v>
      </c>
      <c r="H22" s="18">
        <v>370.94784982599998</v>
      </c>
      <c r="I22" s="18">
        <v>350.628944467</v>
      </c>
      <c r="J22" s="18">
        <v>251.33789634499999</v>
      </c>
      <c r="K22" s="18">
        <v>279.95187940699998</v>
      </c>
      <c r="L22" s="18">
        <v>479.70756985499997</v>
      </c>
      <c r="M22" s="18">
        <v>539.86124364</v>
      </c>
      <c r="N22" s="18">
        <v>936.71021835900001</v>
      </c>
      <c r="O22" s="18">
        <v>2191.680923417</v>
      </c>
      <c r="P22" s="18">
        <v>2525.8232582370001</v>
      </c>
      <c r="Q22" s="18">
        <v>3083.6381318180001</v>
      </c>
      <c r="R22" s="18">
        <v>3585.0776838810002</v>
      </c>
      <c r="S22" s="18">
        <v>2287.3608108799999</v>
      </c>
    </row>
    <row r="23" spans="1:19" x14ac:dyDescent="0.3">
      <c r="A23" s="18" t="s">
        <v>208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</row>
    <row r="24" spans="1:19" x14ac:dyDescent="0.3">
      <c r="A24" s="18" t="s">
        <v>209</v>
      </c>
      <c r="B24" s="18">
        <v>0</v>
      </c>
      <c r="C24" s="18">
        <v>0</v>
      </c>
      <c r="D24" s="18">
        <v>28.823125345000001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</row>
    <row r="25" spans="1:19" x14ac:dyDescent="0.3">
      <c r="A25" s="17" t="s">
        <v>210</v>
      </c>
      <c r="B25" s="17">
        <v>905.804592727</v>
      </c>
      <c r="C25" s="17">
        <v>1328.4405960070001</v>
      </c>
      <c r="D25" s="17">
        <v>1520.1728094130001</v>
      </c>
      <c r="E25" s="17">
        <v>2305.5581302549999</v>
      </c>
      <c r="F25" s="17">
        <v>2906.2941201009999</v>
      </c>
      <c r="G25" s="17">
        <v>2305.509800847</v>
      </c>
      <c r="H25" s="17">
        <v>3382.756788189</v>
      </c>
      <c r="I25" s="17">
        <v>5743.1424843260002</v>
      </c>
      <c r="J25" s="17">
        <v>5811.010811952</v>
      </c>
      <c r="K25" s="17">
        <v>9421.5460429989998</v>
      </c>
      <c r="L25" s="17">
        <v>11657.000558337</v>
      </c>
      <c r="M25" s="17">
        <v>12740.513971484001</v>
      </c>
      <c r="N25" s="17">
        <v>12358.830621790001</v>
      </c>
      <c r="O25" s="17">
        <v>21932.338018863</v>
      </c>
      <c r="P25" s="17">
        <v>44209.139034906999</v>
      </c>
      <c r="Q25" s="17">
        <v>19291.327380767001</v>
      </c>
      <c r="R25" s="17">
        <v>15421.044915455001</v>
      </c>
      <c r="S25" s="17">
        <v>21472.490878570999</v>
      </c>
    </row>
    <row r="26" spans="1:19" x14ac:dyDescent="0.3">
      <c r="A26" s="18" t="s">
        <v>211</v>
      </c>
      <c r="B26" s="18">
        <v>-469.580867506</v>
      </c>
      <c r="C26" s="18">
        <v>-59.212209063000003</v>
      </c>
      <c r="D26" s="18">
        <v>631.94188243200006</v>
      </c>
      <c r="E26" s="18">
        <v>-270.86084947199998</v>
      </c>
      <c r="F26" s="18">
        <v>67.002771903999999</v>
      </c>
      <c r="G26" s="18">
        <v>-58.060734369999999</v>
      </c>
      <c r="H26" s="18">
        <v>184.894312063</v>
      </c>
      <c r="I26" s="18">
        <v>-39.335171948999999</v>
      </c>
      <c r="J26" s="18">
        <v>-17.333301250000002</v>
      </c>
      <c r="K26" s="18">
        <v>-486.37189004300001</v>
      </c>
      <c r="L26" s="18">
        <v>-462.71287027300002</v>
      </c>
      <c r="M26" s="18">
        <v>-1423.156571992</v>
      </c>
      <c r="N26" s="18">
        <v>-288.51956402100001</v>
      </c>
      <c r="O26" s="18">
        <v>-3374.0261626490001</v>
      </c>
      <c r="P26" s="18">
        <v>-3039.3857717649998</v>
      </c>
      <c r="Q26" s="18">
        <v>4711.1177353550001</v>
      </c>
      <c r="R26" s="18">
        <v>-5601.8961034699996</v>
      </c>
      <c r="S26" s="18">
        <v>-1818.6718464319999</v>
      </c>
    </row>
    <row r="27" spans="1:19" x14ac:dyDescent="0.3">
      <c r="A27" s="18" t="s">
        <v>212</v>
      </c>
      <c r="B27" s="18">
        <v>-729.220501786</v>
      </c>
      <c r="C27" s="18">
        <v>-426.46772162100001</v>
      </c>
      <c r="D27" s="18">
        <v>-1062.448213617</v>
      </c>
      <c r="E27" s="18">
        <v>-676.32767168099997</v>
      </c>
      <c r="F27" s="18">
        <v>-1874.3698877750001</v>
      </c>
      <c r="G27" s="18">
        <v>-444.72739412999999</v>
      </c>
      <c r="H27" s="18">
        <v>-1216.8583804</v>
      </c>
      <c r="I27" s="18">
        <v>235.30303409699999</v>
      </c>
      <c r="J27" s="18">
        <v>390.08398180199998</v>
      </c>
      <c r="K27" s="18">
        <v>-3334.8401139399998</v>
      </c>
      <c r="L27" s="18">
        <v>-2201.6813068470001</v>
      </c>
      <c r="M27" s="18">
        <v>-2301.5941540200001</v>
      </c>
      <c r="N27" s="18">
        <v>-5132.2371720210003</v>
      </c>
      <c r="O27" s="18">
        <v>-7061.0249854009999</v>
      </c>
      <c r="P27" s="18">
        <v>-16949.192989135001</v>
      </c>
      <c r="Q27" s="18">
        <v>8023.1947251410002</v>
      </c>
      <c r="R27" s="18">
        <v>1026.3152163709999</v>
      </c>
      <c r="S27" s="18">
        <v>-10759.800904696</v>
      </c>
    </row>
    <row r="28" spans="1:19" x14ac:dyDescent="0.3">
      <c r="A28" s="18" t="s">
        <v>213</v>
      </c>
      <c r="B28" s="18">
        <v>176.69415491699999</v>
      </c>
      <c r="C28" s="18">
        <v>157.77173071999999</v>
      </c>
      <c r="D28" s="18">
        <v>-667.51976829600005</v>
      </c>
      <c r="E28" s="18">
        <v>-256.93498242200002</v>
      </c>
      <c r="F28" s="18">
        <v>331.84543822000001</v>
      </c>
      <c r="G28" s="18">
        <v>1256.5586311259999</v>
      </c>
      <c r="H28" s="18">
        <v>1674.080391405</v>
      </c>
      <c r="I28" s="18">
        <v>-2199.0634416130001</v>
      </c>
      <c r="J28" s="18">
        <v>-849.87628243100005</v>
      </c>
      <c r="K28" s="18">
        <v>2294.0223187800002</v>
      </c>
      <c r="L28" s="18">
        <v>-427.137753385</v>
      </c>
      <c r="M28" s="18">
        <v>1459.7091301569999</v>
      </c>
      <c r="N28" s="18">
        <v>3557.798129583</v>
      </c>
      <c r="O28" s="18">
        <v>4251.7423992960003</v>
      </c>
      <c r="P28" s="18">
        <v>9250.1111162599991</v>
      </c>
      <c r="Q28" s="18">
        <v>-14666.409808394001</v>
      </c>
      <c r="R28" s="18">
        <v>2609.5409997400002</v>
      </c>
      <c r="S28" s="18">
        <v>1994.3553815180001</v>
      </c>
    </row>
    <row r="29" spans="1:19" x14ac:dyDescent="0.3">
      <c r="A29" s="18" t="s">
        <v>214</v>
      </c>
      <c r="B29" s="18">
        <v>3.439348318</v>
      </c>
      <c r="C29" s="18">
        <v>-83.903693465999993</v>
      </c>
      <c r="D29" s="18">
        <v>-11.129357107000001</v>
      </c>
      <c r="E29" s="18">
        <v>-58.269901758000003</v>
      </c>
      <c r="F29" s="18">
        <v>-72.283657602999995</v>
      </c>
      <c r="G29" s="18">
        <v>46.907773104</v>
      </c>
      <c r="H29" s="18">
        <v>43.029826616999998</v>
      </c>
      <c r="I29" s="18">
        <v>-28.905066932</v>
      </c>
      <c r="J29" s="18">
        <v>66.692373461000003</v>
      </c>
      <c r="K29" s="18">
        <v>121.80432508600001</v>
      </c>
      <c r="L29" s="18">
        <v>-57.137603269000003</v>
      </c>
      <c r="M29" s="18">
        <v>-500.92113026499999</v>
      </c>
      <c r="N29" s="18">
        <v>-8.4769743450000004</v>
      </c>
      <c r="O29" s="18">
        <v>-89.041139126999994</v>
      </c>
      <c r="P29" s="18">
        <v>-813.98830661399995</v>
      </c>
      <c r="Q29" s="18">
        <v>2.6241761619999999</v>
      </c>
      <c r="R29" s="18">
        <v>-87.803327984999996</v>
      </c>
      <c r="S29" s="18">
        <v>-227.70620960299999</v>
      </c>
    </row>
    <row r="30" spans="1:19" x14ac:dyDescent="0.3">
      <c r="A30" s="18" t="s">
        <v>215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</row>
    <row r="31" spans="1:19" x14ac:dyDescent="0.3">
      <c r="A31" s="18" t="s">
        <v>216</v>
      </c>
      <c r="B31" s="18">
        <v>-38.212854706000002</v>
      </c>
      <c r="C31" s="18">
        <v>-104.462988946</v>
      </c>
      <c r="D31" s="18">
        <v>-108.212085175</v>
      </c>
      <c r="E31" s="18">
        <v>-393.26807851799998</v>
      </c>
      <c r="F31" s="18">
        <v>-732.21038376299998</v>
      </c>
      <c r="G31" s="18">
        <v>-620.94769163000001</v>
      </c>
      <c r="H31" s="18">
        <v>-558.92361921600002</v>
      </c>
      <c r="I31" s="18">
        <v>-325.69006254700003</v>
      </c>
      <c r="J31" s="18">
        <v>-284.30763340999999</v>
      </c>
      <c r="K31" s="18">
        <v>-280.61790931000002</v>
      </c>
      <c r="L31" s="18">
        <v>-476.52101845599998</v>
      </c>
      <c r="M31" s="18">
        <v>-611.767789386</v>
      </c>
      <c r="N31" s="18">
        <v>-867.27624117200003</v>
      </c>
      <c r="O31" s="18">
        <v>-2027.5722222879999</v>
      </c>
      <c r="P31" s="18">
        <v>-2567.2764310819998</v>
      </c>
      <c r="Q31" s="18">
        <v>-3061.1039198489998</v>
      </c>
      <c r="R31" s="18">
        <v>-3647.29587567</v>
      </c>
      <c r="S31" s="18">
        <v>-2332.4222963470002</v>
      </c>
    </row>
    <row r="32" spans="1:19" x14ac:dyDescent="0.3">
      <c r="A32" s="18" t="s">
        <v>217</v>
      </c>
      <c r="B32" s="18">
        <v>-60.926209602999997</v>
      </c>
      <c r="C32" s="18">
        <v>-212.06535241200001</v>
      </c>
      <c r="D32" s="18">
        <v>-51.677033815000001</v>
      </c>
      <c r="E32" s="18">
        <v>-265.79382468300003</v>
      </c>
      <c r="F32" s="18">
        <v>-223.787156839</v>
      </c>
      <c r="G32" s="18">
        <v>-230.28319438899999</v>
      </c>
      <c r="H32" s="18">
        <v>-200.84728043999999</v>
      </c>
      <c r="I32" s="18">
        <v>-575.20764598000005</v>
      </c>
      <c r="J32" s="18">
        <v>-447.84257234099999</v>
      </c>
      <c r="K32" s="18">
        <v>-752.69409834600003</v>
      </c>
      <c r="L32" s="18">
        <v>-1723.7794963589999</v>
      </c>
      <c r="M32" s="18">
        <v>-1416.437918395</v>
      </c>
      <c r="N32" s="18">
        <v>-1552.8925498680001</v>
      </c>
      <c r="O32" s="18">
        <v>-1716.8026190149999</v>
      </c>
      <c r="P32" s="18">
        <v>-2743.0839624300002</v>
      </c>
      <c r="Q32" s="18">
        <v>-1246.302085368</v>
      </c>
      <c r="R32" s="18">
        <v>-559.99251473300001</v>
      </c>
      <c r="S32" s="18">
        <v>-936.76451335599995</v>
      </c>
    </row>
    <row r="33" spans="1:19" x14ac:dyDescent="0.3">
      <c r="A33" s="18" t="s">
        <v>218</v>
      </c>
      <c r="B33" s="18">
        <v>36.079118383999997</v>
      </c>
      <c r="C33" s="18">
        <v>63.212439457999999</v>
      </c>
      <c r="D33" s="18">
        <v>17.691457489000001</v>
      </c>
      <c r="E33" s="18">
        <v>135.44705002500001</v>
      </c>
      <c r="F33" s="18">
        <v>1.8780150200000001</v>
      </c>
      <c r="G33" s="18">
        <v>3.0213543079999998</v>
      </c>
      <c r="H33" s="18">
        <v>21.180037818999999</v>
      </c>
      <c r="I33" s="18">
        <v>33.084042052000001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0.44727272699999998</v>
      </c>
    </row>
    <row r="34" spans="1:19" x14ac:dyDescent="0.3">
      <c r="A34" s="18" t="s">
        <v>219</v>
      </c>
      <c r="B34" s="18">
        <v>-127.500997857</v>
      </c>
      <c r="C34" s="18">
        <v>-41.306475253000002</v>
      </c>
      <c r="D34" s="18">
        <v>-350.857410034</v>
      </c>
      <c r="E34" s="18">
        <v>-121.339205479</v>
      </c>
      <c r="F34" s="18">
        <v>-100.176250921</v>
      </c>
      <c r="G34" s="18">
        <v>-113.69291257899999</v>
      </c>
      <c r="H34" s="18">
        <v>-95.479361816999997</v>
      </c>
      <c r="I34" s="18">
        <v>-81.054853105000007</v>
      </c>
      <c r="J34" s="18">
        <v>-125.47783681200001</v>
      </c>
      <c r="K34" s="18">
        <v>-164.12874837800001</v>
      </c>
      <c r="L34" s="18">
        <v>-249.70815737800001</v>
      </c>
      <c r="M34" s="18">
        <v>-304.001386852</v>
      </c>
      <c r="N34" s="18">
        <v>-352.05755583000001</v>
      </c>
      <c r="O34" s="18">
        <v>-328.36337670500001</v>
      </c>
      <c r="P34" s="18">
        <v>-625.40938703300003</v>
      </c>
      <c r="Q34" s="18">
        <v>-776.81152730700001</v>
      </c>
      <c r="R34" s="18">
        <v>-516.88253268200003</v>
      </c>
      <c r="S34" s="18">
        <v>-783.60710716699998</v>
      </c>
    </row>
    <row r="35" spans="1:19" x14ac:dyDescent="0.3">
      <c r="A35" s="17" t="s">
        <v>220</v>
      </c>
      <c r="B35" s="17">
        <v>-303.42421711200001</v>
      </c>
      <c r="C35" s="17">
        <v>622.00632542400001</v>
      </c>
      <c r="D35" s="17">
        <v>-82.037718709999993</v>
      </c>
      <c r="E35" s="17">
        <v>398.21066626700002</v>
      </c>
      <c r="F35" s="17">
        <v>304.19300834400002</v>
      </c>
      <c r="G35" s="17">
        <v>2144.2856322870002</v>
      </c>
      <c r="H35" s="17">
        <v>3233.8327142200001</v>
      </c>
      <c r="I35" s="17">
        <v>2762.273318349</v>
      </c>
      <c r="J35" s="17">
        <v>4542.9495409709998</v>
      </c>
      <c r="K35" s="17">
        <v>6818.7199268479999</v>
      </c>
      <c r="L35" s="17">
        <v>6058.3223523699999</v>
      </c>
      <c r="M35" s="17">
        <v>7642.3441507309999</v>
      </c>
      <c r="N35" s="17">
        <v>7715.1686941159996</v>
      </c>
      <c r="O35" s="17">
        <v>11587.249912974001</v>
      </c>
      <c r="P35" s="17">
        <v>26720.913303107998</v>
      </c>
      <c r="Q35" s="17">
        <v>12277.636676507</v>
      </c>
      <c r="R35" s="17">
        <v>8643.0307770260006</v>
      </c>
      <c r="S35" s="17">
        <v>6608.3206552150004</v>
      </c>
    </row>
    <row r="36" spans="1:19" x14ac:dyDescent="0.3">
      <c r="A36" s="18" t="s">
        <v>221</v>
      </c>
      <c r="B36" s="18">
        <v>-179.139948481</v>
      </c>
      <c r="C36" s="18">
        <v>-463.64115714000002</v>
      </c>
      <c r="D36" s="18">
        <v>-1458.2566875729999</v>
      </c>
      <c r="E36" s="18">
        <v>-979.88738036400002</v>
      </c>
      <c r="F36" s="18">
        <v>-1723.7525832040001</v>
      </c>
      <c r="G36" s="18">
        <v>-1828.105150975</v>
      </c>
      <c r="H36" s="18">
        <v>-2921.3116683799999</v>
      </c>
      <c r="I36" s="18">
        <v>-1165.02819445</v>
      </c>
      <c r="J36" s="18">
        <v>-3386.5723456330002</v>
      </c>
      <c r="K36" s="18">
        <v>-3416.9651330769998</v>
      </c>
      <c r="L36" s="18">
        <v>-8875.0378484480007</v>
      </c>
      <c r="M36" s="18">
        <v>-27594.117760419998</v>
      </c>
      <c r="N36" s="18">
        <v>-20825.371574659999</v>
      </c>
      <c r="O36" s="18">
        <v>-11915.645555048</v>
      </c>
      <c r="P36" s="18">
        <v>-11621.470092371001</v>
      </c>
      <c r="Q36" s="18">
        <v>-17887.504647035999</v>
      </c>
      <c r="R36" s="18">
        <v>-17373.946475964</v>
      </c>
      <c r="S36" s="18">
        <v>-35495.026797327002</v>
      </c>
    </row>
    <row r="37" spans="1:19" x14ac:dyDescent="0.3">
      <c r="A37" s="18" t="s">
        <v>222</v>
      </c>
      <c r="B37" s="18">
        <v>71.084015441000005</v>
      </c>
      <c r="C37" s="18">
        <v>1.85209519</v>
      </c>
      <c r="D37" s="18">
        <v>9.4598721680000004</v>
      </c>
      <c r="E37" s="18">
        <v>177.66835838099999</v>
      </c>
      <c r="F37" s="18">
        <v>14.471773287</v>
      </c>
      <c r="G37" s="18">
        <v>51.448674795000002</v>
      </c>
      <c r="H37" s="18">
        <v>11.60536843</v>
      </c>
      <c r="I37" s="18">
        <v>21.687699512999998</v>
      </c>
      <c r="J37" s="18">
        <v>32.360460543000002</v>
      </c>
      <c r="K37" s="18">
        <v>27.787678259</v>
      </c>
      <c r="L37" s="18">
        <v>6.994210217</v>
      </c>
      <c r="M37" s="18">
        <v>64.821767117999997</v>
      </c>
      <c r="N37" s="18">
        <v>26.937572032999999</v>
      </c>
      <c r="O37" s="18">
        <v>34.418355880999997</v>
      </c>
      <c r="P37" s="18">
        <v>49.348550222999997</v>
      </c>
      <c r="Q37" s="18">
        <v>21.712492859000001</v>
      </c>
      <c r="R37" s="18">
        <v>206.46162782900001</v>
      </c>
      <c r="S37" s="18">
        <v>1253.5935665740001</v>
      </c>
    </row>
    <row r="38" spans="1:19" x14ac:dyDescent="0.3">
      <c r="A38" s="18" t="s">
        <v>223</v>
      </c>
      <c r="B38" s="18">
        <v>-289.02</v>
      </c>
      <c r="C38" s="18">
        <v>-2917.330224068</v>
      </c>
      <c r="D38" s="18">
        <v>-118.985</v>
      </c>
      <c r="E38" s="18">
        <v>-440.31519459200001</v>
      </c>
      <c r="F38" s="18">
        <v>0</v>
      </c>
      <c r="G38" s="18">
        <v>-222.26064196499999</v>
      </c>
      <c r="H38" s="18">
        <v>-163.13515780200001</v>
      </c>
      <c r="I38" s="18">
        <v>-158.593682578</v>
      </c>
      <c r="J38" s="18">
        <v>-298.004536121</v>
      </c>
      <c r="K38" s="18">
        <v>-10.5616863</v>
      </c>
      <c r="L38" s="18">
        <v>-13644.05769345</v>
      </c>
      <c r="M38" s="18">
        <v>-11295.502021543</v>
      </c>
      <c r="N38" s="18">
        <v>-4467.5530725090002</v>
      </c>
      <c r="O38" s="18">
        <v>-11971.173251594</v>
      </c>
      <c r="P38" s="18">
        <v>-41061.488333968999</v>
      </c>
      <c r="Q38" s="18">
        <v>-55505.793882380996</v>
      </c>
      <c r="R38" s="18">
        <v>-39803.522821758997</v>
      </c>
      <c r="S38" s="18">
        <v>-28505.457880646001</v>
      </c>
    </row>
    <row r="39" spans="1:19" x14ac:dyDescent="0.3">
      <c r="A39" s="18" t="s">
        <v>224</v>
      </c>
      <c r="B39" s="18">
        <v>23.05</v>
      </c>
      <c r="C39" s="18">
        <v>2599.8194450679998</v>
      </c>
      <c r="D39" s="18">
        <v>659.43338359200004</v>
      </c>
      <c r="E39" s="18">
        <v>309.87585999999999</v>
      </c>
      <c r="F39" s="18">
        <v>335.85984000000002</v>
      </c>
      <c r="G39" s="18">
        <v>1.6</v>
      </c>
      <c r="H39" s="18">
        <v>0</v>
      </c>
      <c r="I39" s="18">
        <v>0</v>
      </c>
      <c r="J39" s="18">
        <v>119.07084388600001</v>
      </c>
      <c r="K39" s="18">
        <v>271.60422703799998</v>
      </c>
      <c r="L39" s="18">
        <v>4461.9882656</v>
      </c>
      <c r="M39" s="18">
        <v>17443.013202983999</v>
      </c>
      <c r="N39" s="18">
        <v>6832.224480334</v>
      </c>
      <c r="O39" s="18">
        <v>5003.4414265810001</v>
      </c>
      <c r="P39" s="18">
        <v>31076.412522291001</v>
      </c>
      <c r="Q39" s="18">
        <v>47412.529370171003</v>
      </c>
      <c r="R39" s="18">
        <v>43279.753995632003</v>
      </c>
      <c r="S39" s="18">
        <v>31587.656044222</v>
      </c>
    </row>
    <row r="40" spans="1:19" x14ac:dyDescent="0.3">
      <c r="A40" s="18" t="s">
        <v>225</v>
      </c>
      <c r="B40" s="18">
        <v>-935.4</v>
      </c>
      <c r="C40" s="18">
        <v>-183.5</v>
      </c>
      <c r="D40" s="18">
        <v>-1177.0044971770001</v>
      </c>
      <c r="E40" s="18">
        <v>-639.73506258299994</v>
      </c>
      <c r="F40" s="18">
        <v>-61.310125053</v>
      </c>
      <c r="G40" s="18">
        <v>-84.721860000000007</v>
      </c>
      <c r="H40" s="18">
        <v>-395.94720000000001</v>
      </c>
      <c r="I40" s="18">
        <v>-56.955592861</v>
      </c>
      <c r="J40" s="18">
        <v>-230.62878900000001</v>
      </c>
      <c r="K40" s="18">
        <v>0</v>
      </c>
      <c r="L40" s="18">
        <v>-40.833411607000002</v>
      </c>
      <c r="M40" s="18">
        <v>-115.947860804</v>
      </c>
      <c r="N40" s="18">
        <v>0</v>
      </c>
      <c r="O40" s="18">
        <v>0</v>
      </c>
      <c r="P40" s="18">
        <v>0</v>
      </c>
      <c r="Q40" s="18">
        <v>-371.64417595600003</v>
      </c>
      <c r="R40" s="18">
        <v>0</v>
      </c>
      <c r="S40" s="18">
        <v>0</v>
      </c>
    </row>
    <row r="41" spans="1:19" x14ac:dyDescent="0.3">
      <c r="A41" s="18" t="s">
        <v>226</v>
      </c>
      <c r="B41" s="18">
        <v>14.350920589999999</v>
      </c>
      <c r="C41" s="18">
        <v>200</v>
      </c>
      <c r="D41" s="18">
        <v>0.64704781200000006</v>
      </c>
      <c r="E41" s="18">
        <v>9.4768204110000003</v>
      </c>
      <c r="F41" s="18">
        <v>314.02219945000002</v>
      </c>
      <c r="G41" s="18">
        <v>356.30615999999998</v>
      </c>
      <c r="H41" s="18">
        <v>116.266905518</v>
      </c>
      <c r="I41" s="18">
        <v>1.5</v>
      </c>
      <c r="J41" s="18">
        <v>0</v>
      </c>
      <c r="K41" s="18">
        <v>0</v>
      </c>
      <c r="L41" s="18">
        <v>0.65101551800000002</v>
      </c>
      <c r="M41" s="18">
        <v>17.599680287999998</v>
      </c>
      <c r="N41" s="18">
        <v>0</v>
      </c>
      <c r="O41" s="18">
        <v>0</v>
      </c>
      <c r="P41" s="18">
        <v>833.82902828099998</v>
      </c>
      <c r="Q41" s="18">
        <v>6.6721708419999999</v>
      </c>
      <c r="R41" s="18">
        <v>-526.05458523000004</v>
      </c>
      <c r="S41" s="18">
        <v>31.246619000999999</v>
      </c>
    </row>
    <row r="42" spans="1:19" x14ac:dyDescent="0.3">
      <c r="A42" s="18" t="s">
        <v>227</v>
      </c>
      <c r="B42" s="18">
        <v>0</v>
      </c>
      <c r="C42" s="18">
        <v>104.051281762</v>
      </c>
      <c r="D42" s="18">
        <v>123.73492512599999</v>
      </c>
      <c r="E42" s="18">
        <v>141.66160305099999</v>
      </c>
      <c r="F42" s="18">
        <v>183.710509234</v>
      </c>
      <c r="G42" s="18">
        <v>66.064545910000007</v>
      </c>
      <c r="H42" s="18">
        <v>100.056500126</v>
      </c>
      <c r="I42" s="18">
        <v>107.30644749699999</v>
      </c>
      <c r="J42" s="18">
        <v>0</v>
      </c>
      <c r="K42" s="18">
        <v>0</v>
      </c>
      <c r="L42" s="18">
        <v>164.53033533300001</v>
      </c>
      <c r="M42" s="18">
        <v>946.99902143300005</v>
      </c>
      <c r="N42" s="18">
        <v>369.546551545</v>
      </c>
      <c r="O42" s="18">
        <v>353.56077927699999</v>
      </c>
      <c r="P42" s="18">
        <v>1053.9155625389999</v>
      </c>
      <c r="Q42" s="18">
        <v>1697.815926948</v>
      </c>
      <c r="R42" s="18">
        <v>2222.218737225</v>
      </c>
      <c r="S42" s="18">
        <v>1339.850195728</v>
      </c>
    </row>
    <row r="43" spans="1:19" x14ac:dyDescent="0.3">
      <c r="A43" s="17" t="s">
        <v>228</v>
      </c>
      <c r="B43" s="17">
        <v>-1295.07501245</v>
      </c>
      <c r="C43" s="17">
        <v>-658.74855918799994</v>
      </c>
      <c r="D43" s="17">
        <v>-1960.970956052</v>
      </c>
      <c r="E43" s="17">
        <v>-1421.2549956959999</v>
      </c>
      <c r="F43" s="17">
        <v>-936.99838628600003</v>
      </c>
      <c r="G43" s="17">
        <v>-1659.6682722349999</v>
      </c>
      <c r="H43" s="17">
        <v>-3252.4652521080002</v>
      </c>
      <c r="I43" s="17">
        <v>-1250.083322879</v>
      </c>
      <c r="J43" s="17">
        <v>-3763.7743663249998</v>
      </c>
      <c r="K43" s="17">
        <v>-3128.1349140799998</v>
      </c>
      <c r="L43" s="17">
        <v>-17925.765126836999</v>
      </c>
      <c r="M43" s="17">
        <v>-20533.133970944</v>
      </c>
      <c r="N43" s="17">
        <v>-18064.216043257002</v>
      </c>
      <c r="O43" s="17">
        <v>-18495.398244903001</v>
      </c>
      <c r="P43" s="17">
        <v>-19669.452763006</v>
      </c>
      <c r="Q43" s="17">
        <v>-24626.212744552999</v>
      </c>
      <c r="R43" s="17">
        <v>-11995.089522267001</v>
      </c>
      <c r="S43" s="17">
        <v>-29788.138252448</v>
      </c>
    </row>
    <row r="44" spans="1:19" x14ac:dyDescent="0.3">
      <c r="A44" s="18" t="s">
        <v>229</v>
      </c>
      <c r="B44" s="18">
        <v>2410</v>
      </c>
      <c r="C44" s="18">
        <v>678.75</v>
      </c>
      <c r="D44" s="18">
        <v>1.42872</v>
      </c>
      <c r="E44" s="18">
        <v>8.4565199999999994</v>
      </c>
      <c r="F44" s="18">
        <v>88.084999999999994</v>
      </c>
      <c r="G44" s="18">
        <v>100.45902508899999</v>
      </c>
      <c r="H44" s="18">
        <v>0.62</v>
      </c>
      <c r="I44" s="18">
        <v>0.47499999999999998</v>
      </c>
      <c r="J44" s="18">
        <v>5.8500000000000003E-2</v>
      </c>
      <c r="K44" s="18">
        <v>0.01</v>
      </c>
      <c r="L44" s="18">
        <v>5057.2853599999999</v>
      </c>
      <c r="M44" s="18">
        <v>11.424719202</v>
      </c>
      <c r="N44" s="18">
        <v>8.5000000000000006E-2</v>
      </c>
      <c r="O44" s="18">
        <v>2.7</v>
      </c>
      <c r="P44" s="18">
        <v>10.63</v>
      </c>
      <c r="Q44" s="18">
        <v>4.0750000000000002</v>
      </c>
      <c r="R44" s="18">
        <v>0.7</v>
      </c>
      <c r="S44" s="18">
        <v>233.136</v>
      </c>
    </row>
    <row r="45" spans="1:19" x14ac:dyDescent="0.3">
      <c r="A45" s="18" t="s">
        <v>230</v>
      </c>
      <c r="B45" s="18">
        <v>0</v>
      </c>
      <c r="C45" s="18">
        <v>0</v>
      </c>
      <c r="D45" s="18">
        <v>0</v>
      </c>
      <c r="E45" s="18">
        <v>0</v>
      </c>
      <c r="F45" s="18">
        <v>-150.97055802099999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-2.3436400000000002</v>
      </c>
      <c r="S45" s="18">
        <v>-0.11956</v>
      </c>
    </row>
    <row r="46" spans="1:19" x14ac:dyDescent="0.3">
      <c r="A46" s="18" t="s">
        <v>231</v>
      </c>
      <c r="B46" s="18">
        <v>2262.27496918</v>
      </c>
      <c r="C46" s="18">
        <v>4043.8359463530001</v>
      </c>
      <c r="D46" s="18">
        <v>8163.5904899220004</v>
      </c>
      <c r="E46" s="18">
        <v>10862.814502121</v>
      </c>
      <c r="F46" s="18">
        <v>17042.399604265</v>
      </c>
      <c r="G46" s="18">
        <v>18070.024211394</v>
      </c>
      <c r="H46" s="18">
        <v>18941.877013165999</v>
      </c>
      <c r="I46" s="18">
        <v>21167.443398643001</v>
      </c>
      <c r="J46" s="18">
        <v>22541.238710236001</v>
      </c>
      <c r="K46" s="18">
        <v>28158.082994564</v>
      </c>
      <c r="L46" s="18">
        <v>37194.696510889</v>
      </c>
      <c r="M46" s="18">
        <v>53472.014216172996</v>
      </c>
      <c r="N46" s="18">
        <v>69584.170644056998</v>
      </c>
      <c r="O46" s="18">
        <v>83074.115401536998</v>
      </c>
      <c r="P46" s="18">
        <v>125075.421125272</v>
      </c>
      <c r="Q46" s="18">
        <v>135250.02321283999</v>
      </c>
      <c r="R46" s="18">
        <v>127232.900840872</v>
      </c>
      <c r="S46" s="18">
        <v>174465.587837075</v>
      </c>
    </row>
    <row r="47" spans="1:19" x14ac:dyDescent="0.3">
      <c r="A47" s="18" t="s">
        <v>232</v>
      </c>
      <c r="B47" s="18">
        <v>-2517.9301169519999</v>
      </c>
      <c r="C47" s="18">
        <v>-4132.8183056540001</v>
      </c>
      <c r="D47" s="18">
        <v>-4751.9223527619997</v>
      </c>
      <c r="E47" s="18">
        <v>-9647.3931305990009</v>
      </c>
      <c r="F47" s="18">
        <v>-16327.876309624</v>
      </c>
      <c r="G47" s="18">
        <v>-18188.281993320001</v>
      </c>
      <c r="H47" s="18">
        <v>-17672.451806681998</v>
      </c>
      <c r="I47" s="18">
        <v>-22097.815712252999</v>
      </c>
      <c r="J47" s="18">
        <v>-22433.385840449999</v>
      </c>
      <c r="K47" s="18">
        <v>-28560.488372250002</v>
      </c>
      <c r="L47" s="18">
        <v>-30674.534262267</v>
      </c>
      <c r="M47" s="18">
        <v>-42335.009094686</v>
      </c>
      <c r="N47" s="18">
        <v>-57193.667828616002</v>
      </c>
      <c r="O47" s="18">
        <v>-65603.640057527999</v>
      </c>
      <c r="P47" s="18">
        <v>-121652.859327347</v>
      </c>
      <c r="Q47" s="18">
        <v>-134770.628364289</v>
      </c>
      <c r="R47" s="18">
        <v>-119947.631065468</v>
      </c>
      <c r="S47" s="18">
        <v>-156878.93567924001</v>
      </c>
    </row>
    <row r="48" spans="1:19" x14ac:dyDescent="0.3">
      <c r="A48" s="18" t="s">
        <v>233</v>
      </c>
      <c r="B48" s="18">
        <v>-15.757513956</v>
      </c>
      <c r="C48" s="18">
        <v>-2.2453343330000002</v>
      </c>
      <c r="D48" s="18">
        <v>-1.6802684489999999</v>
      </c>
      <c r="E48" s="18">
        <v>-0.163190854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</row>
    <row r="49" spans="1:19" x14ac:dyDescent="0.3">
      <c r="A49" s="18" t="s">
        <v>234</v>
      </c>
      <c r="B49" s="18">
        <v>-218.97374073</v>
      </c>
      <c r="C49" s="18">
        <v>-439.89113998599998</v>
      </c>
      <c r="D49" s="18">
        <v>-394.43939373400002</v>
      </c>
      <c r="E49" s="18">
        <v>-637.98554998300006</v>
      </c>
      <c r="F49" s="18">
        <v>-2.8638762639999999</v>
      </c>
      <c r="G49" s="18">
        <v>-361.790013579</v>
      </c>
      <c r="H49" s="18">
        <v>-420.49617656999999</v>
      </c>
      <c r="I49" s="18">
        <v>-681.45141982500002</v>
      </c>
      <c r="J49" s="18">
        <v>-540.72041463300002</v>
      </c>
      <c r="K49" s="18">
        <v>-1102.4109585619999</v>
      </c>
      <c r="L49" s="18">
        <v>-3.7545071409999999</v>
      </c>
      <c r="M49" s="18">
        <v>-5.9181984290000003</v>
      </c>
      <c r="N49" s="18">
        <v>-12.646859136</v>
      </c>
      <c r="O49" s="18">
        <v>-1419.4737487560001</v>
      </c>
      <c r="P49" s="18">
        <v>-1693.0866479690001</v>
      </c>
      <c r="Q49" s="18">
        <v>-2261.4595432410001</v>
      </c>
      <c r="R49" s="18">
        <v>-8.0137946319999998</v>
      </c>
      <c r="S49" s="18">
        <v>-4.9710108909999997</v>
      </c>
    </row>
    <row r="50" spans="1:19" x14ac:dyDescent="0.3">
      <c r="A50" s="18" t="s">
        <v>235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</row>
    <row r="51" spans="1:19" x14ac:dyDescent="0.3">
      <c r="A51" s="17" t="s">
        <v>236</v>
      </c>
      <c r="B51" s="17">
        <v>1919.613597542</v>
      </c>
      <c r="C51" s="17">
        <v>147.63116638</v>
      </c>
      <c r="D51" s="17">
        <v>3016.9771949770002</v>
      </c>
      <c r="E51" s="17">
        <v>585.72915068500004</v>
      </c>
      <c r="F51" s="17">
        <v>648.773860356</v>
      </c>
      <c r="G51" s="17">
        <v>-379.58877041599999</v>
      </c>
      <c r="H51" s="17">
        <v>849.54902991400002</v>
      </c>
      <c r="I51" s="17">
        <v>-1611.348733435</v>
      </c>
      <c r="J51" s="17">
        <v>-432.809044847</v>
      </c>
      <c r="K51" s="17">
        <v>-1504.806336248</v>
      </c>
      <c r="L51" s="17">
        <v>11573.693101481</v>
      </c>
      <c r="M51" s="17">
        <v>11142.51164226</v>
      </c>
      <c r="N51" s="17">
        <v>12377.940956304999</v>
      </c>
      <c r="O51" s="17">
        <v>16053.701595253</v>
      </c>
      <c r="P51" s="17">
        <v>1740.1051499560001</v>
      </c>
      <c r="Q51" s="17">
        <v>-1777.9896946900001</v>
      </c>
      <c r="R51" s="17">
        <v>7275.6123407719997</v>
      </c>
      <c r="S51" s="17">
        <v>17814.697586943999</v>
      </c>
    </row>
    <row r="52" spans="1:19" x14ac:dyDescent="0.3">
      <c r="A52" s="17" t="s">
        <v>237</v>
      </c>
      <c r="B52" s="17">
        <v>321.11436798</v>
      </c>
      <c r="C52" s="17">
        <v>110.88893261600001</v>
      </c>
      <c r="D52" s="17">
        <v>973.96852021500001</v>
      </c>
      <c r="E52" s="17">
        <v>-437.31517874399998</v>
      </c>
      <c r="F52" s="17">
        <v>15.968482414</v>
      </c>
      <c r="G52" s="17">
        <v>105.02858963600001</v>
      </c>
      <c r="H52" s="17">
        <v>830.91649202600001</v>
      </c>
      <c r="I52" s="17">
        <v>-99.158737965</v>
      </c>
      <c r="J52" s="17">
        <v>346.36612979900002</v>
      </c>
      <c r="K52" s="17">
        <v>2185.7786765199999</v>
      </c>
      <c r="L52" s="17">
        <v>-293.74967298600001</v>
      </c>
      <c r="M52" s="17">
        <v>-1748.2781779530001</v>
      </c>
      <c r="N52" s="17">
        <v>2028.8936071640001</v>
      </c>
      <c r="O52" s="17">
        <v>9145.553263324</v>
      </c>
      <c r="P52" s="17">
        <v>8791.5656900579997</v>
      </c>
      <c r="Q52" s="17">
        <v>-14126.565762736</v>
      </c>
      <c r="R52" s="17">
        <v>3923.5535955310002</v>
      </c>
      <c r="S52" s="17">
        <v>-5365.1200102889998</v>
      </c>
    </row>
    <row r="53" spans="1:19" x14ac:dyDescent="0.3">
      <c r="A53" s="17" t="s">
        <v>238</v>
      </c>
      <c r="B53" s="17">
        <v>78.451541559999995</v>
      </c>
      <c r="C53" s="17">
        <v>399.32264750100001</v>
      </c>
      <c r="D53" s="17">
        <v>510.21828724900001</v>
      </c>
      <c r="E53" s="17">
        <v>1480.490925374</v>
      </c>
      <c r="F53" s="17">
        <v>1047.1772272610001</v>
      </c>
      <c r="G53" s="17">
        <v>1064.384090542</v>
      </c>
      <c r="H53" s="17">
        <v>1294.4937004870001</v>
      </c>
      <c r="I53" s="17">
        <v>2125.3223906970002</v>
      </c>
      <c r="J53" s="17">
        <v>2026.2804677050001</v>
      </c>
      <c r="K53" s="17">
        <v>2372.7618408650001</v>
      </c>
      <c r="L53" s="17">
        <v>4558.6607137450001</v>
      </c>
      <c r="M53" s="17">
        <v>4264.6419546890002</v>
      </c>
      <c r="N53" s="17">
        <v>2515.6171354570001</v>
      </c>
      <c r="O53" s="17">
        <v>4544.900252204</v>
      </c>
      <c r="P53" s="17">
        <v>13696.099298228</v>
      </c>
      <c r="Q53" s="17">
        <v>22471.375562130001</v>
      </c>
      <c r="R53" s="17">
        <v>8324.5889202269991</v>
      </c>
      <c r="S53" s="17">
        <v>12252.001160884</v>
      </c>
    </row>
    <row r="54" spans="1:19" x14ac:dyDescent="0.3">
      <c r="A54" s="17" t="s">
        <v>239</v>
      </c>
      <c r="B54" s="17">
        <v>-0.24326203900000001</v>
      </c>
      <c r="C54" s="17">
        <v>6.7071320000000002E-3</v>
      </c>
      <c r="D54" s="17">
        <v>-3.69588209</v>
      </c>
      <c r="E54" s="17">
        <v>4.0014806309999997</v>
      </c>
      <c r="F54" s="17">
        <v>1.2383808670000001</v>
      </c>
      <c r="G54" s="17">
        <v>-1.0998131E-2</v>
      </c>
      <c r="H54" s="17">
        <v>-8.7801816000000005E-2</v>
      </c>
      <c r="I54" s="17">
        <v>0.116814973</v>
      </c>
      <c r="J54" s="17">
        <v>0.115243361</v>
      </c>
      <c r="K54" s="17">
        <v>0.12019636</v>
      </c>
      <c r="L54" s="17">
        <v>-0.26908607000000001</v>
      </c>
      <c r="M54" s="17">
        <v>-0.74664127899999999</v>
      </c>
      <c r="N54" s="17">
        <v>0.38950958299999999</v>
      </c>
      <c r="O54" s="17">
        <v>5.6457826999999998</v>
      </c>
      <c r="P54" s="17">
        <v>-16.289426156000001</v>
      </c>
      <c r="Q54" s="17">
        <v>-20.220879167</v>
      </c>
      <c r="R54" s="17">
        <v>3.8586451259999999</v>
      </c>
      <c r="S54" s="17">
        <v>0.76498925699999998</v>
      </c>
    </row>
    <row r="55" spans="1:19" x14ac:dyDescent="0.3">
      <c r="A55" s="17" t="s">
        <v>240</v>
      </c>
      <c r="B55" s="17">
        <v>399.32264750100001</v>
      </c>
      <c r="C55" s="17">
        <v>510.21828724900001</v>
      </c>
      <c r="D55" s="17">
        <v>1480.490925374</v>
      </c>
      <c r="E55" s="17">
        <v>1047.1772272610001</v>
      </c>
      <c r="F55" s="17">
        <v>1064.384090542</v>
      </c>
      <c r="G55" s="17">
        <v>1169.4016820469999</v>
      </c>
      <c r="H55" s="17">
        <v>2125.3223906970002</v>
      </c>
      <c r="I55" s="17">
        <v>2026.2804677050001</v>
      </c>
      <c r="J55" s="17">
        <v>2372.7618408650001</v>
      </c>
      <c r="K55" s="17">
        <v>4558.6607137450001</v>
      </c>
      <c r="L55" s="17">
        <v>4264.6419546890002</v>
      </c>
      <c r="M55" s="17">
        <v>2515.6171354570001</v>
      </c>
      <c r="N55" s="17">
        <v>4544.900252204</v>
      </c>
      <c r="O55" s="17">
        <v>13696.099298228</v>
      </c>
      <c r="P55" s="17">
        <v>22471.375562130001</v>
      </c>
      <c r="Q55" s="17">
        <v>8324.5889202269991</v>
      </c>
      <c r="R55" s="17">
        <v>12252.001160884</v>
      </c>
      <c r="S55" s="17">
        <v>6887.6461398519996</v>
      </c>
    </row>
    <row r="57" spans="1:19" s="4" customFormat="1" ht="15.6" customHeight="1" x14ac:dyDescent="0.3">
      <c r="A57" s="5" t="s">
        <v>162</v>
      </c>
      <c r="B57" s="5"/>
      <c r="C57" s="5"/>
      <c r="D57" s="5"/>
      <c r="E57" s="5"/>
      <c r="F57" s="5"/>
      <c r="G57" s="5"/>
      <c r="H57" s="5"/>
      <c r="I57" s="5"/>
      <c r="J57" s="5"/>
    </row>
    <row r="58" spans="1:19" s="4" customFormat="1" ht="15.6" customHeight="1" x14ac:dyDescent="0.3">
      <c r="A58" s="5" t="s">
        <v>163</v>
      </c>
      <c r="B58" s="5"/>
      <c r="C58" s="5"/>
      <c r="D58" s="5"/>
      <c r="E58" s="5"/>
      <c r="F58" s="5"/>
      <c r="G58" s="5"/>
      <c r="H58" s="5"/>
      <c r="I58" s="5"/>
      <c r="J58" s="5"/>
    </row>
    <row r="59" spans="1:19" s="4" customFormat="1" ht="15.6" customHeight="1" x14ac:dyDescent="0.3">
      <c r="A59" s="6" t="s">
        <v>164</v>
      </c>
      <c r="B59" s="6"/>
      <c r="C59" s="6"/>
      <c r="D59" s="6"/>
      <c r="E59" s="6"/>
      <c r="F59" s="6"/>
      <c r="G59" s="6"/>
      <c r="H59" s="6"/>
      <c r="I59" s="6"/>
      <c r="J59" s="6"/>
    </row>
    <row r="60" spans="1:19" s="4" customFormat="1" ht="15.6" customHeight="1" x14ac:dyDescent="0.3">
      <c r="A60" s="6" t="s">
        <v>165</v>
      </c>
      <c r="B60" s="6"/>
      <c r="C60" s="6"/>
      <c r="D60" s="6"/>
      <c r="E60" s="6"/>
      <c r="F60" s="6"/>
      <c r="G60" s="6"/>
      <c r="H60" s="6"/>
      <c r="I60" s="6"/>
      <c r="J60" s="6"/>
    </row>
    <row r="61" spans="1:19" s="4" customFormat="1" ht="15.6" customHeight="1" x14ac:dyDescent="0.3">
      <c r="A61" s="1" t="s">
        <v>166</v>
      </c>
      <c r="B61" s="9"/>
      <c r="C61" s="9"/>
      <c r="D61" s="9"/>
      <c r="E61" s="9"/>
      <c r="F61" s="9"/>
      <c r="G61" s="9"/>
      <c r="H61" s="9"/>
      <c r="I61" s="9"/>
      <c r="J61" s="9"/>
    </row>
    <row r="62" spans="1:19" s="4" customFormat="1" ht="15.6" customHeight="1" x14ac:dyDescent="0.3"/>
    <row r="63" spans="1:19" s="4" customFormat="1" ht="15.6" customHeight="1" x14ac:dyDescent="0.3">
      <c r="A63" s="5" t="s">
        <v>167</v>
      </c>
      <c r="B63" s="5"/>
      <c r="C63" s="5"/>
      <c r="D63" s="5"/>
      <c r="E63" s="5"/>
      <c r="F63" s="5"/>
      <c r="G63" s="5"/>
      <c r="H63" s="5"/>
      <c r="I63" s="5"/>
      <c r="J63" s="5"/>
    </row>
    <row r="64" spans="1:19" s="4" customFormat="1" ht="15.6" customHeight="1" x14ac:dyDescent="0.3">
      <c r="A64" s="6" t="s">
        <v>168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s="4" customFormat="1" ht="15.6" customHeight="1" x14ac:dyDescent="0.3">
      <c r="A65" s="1" t="s">
        <v>169</v>
      </c>
      <c r="B65" s="9"/>
      <c r="C65" s="9"/>
      <c r="D65" s="9"/>
      <c r="E65" s="9"/>
      <c r="F65" s="9"/>
      <c r="G65" s="9"/>
      <c r="H65" s="9"/>
      <c r="I65" s="9"/>
      <c r="J65" s="9"/>
    </row>
  </sheetData>
  <pageMargins left="0.7" right="0.7" top="0.75" bottom="0.75" header="0.3" footer="0.3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0515-263B-4ADF-A742-9BEF3BD384C5}">
  <dimension ref="A1:R181"/>
  <sheetViews>
    <sheetView tabSelected="1" workbookViewId="0">
      <selection activeCell="E4" sqref="E4"/>
    </sheetView>
  </sheetViews>
  <sheetFormatPr defaultColWidth="13.33203125" defaultRowHeight="14.4" x14ac:dyDescent="0.3"/>
  <cols>
    <col min="1" max="1" width="14.6640625" customWidth="1"/>
  </cols>
  <sheetData>
    <row r="1" spans="1:18" s="2" customFormat="1" ht="12.9" customHeight="1" x14ac:dyDescent="0.3"/>
    <row r="2" spans="1:18" s="2" customFormat="1" ht="12.9" customHeight="1" x14ac:dyDescent="0.3"/>
    <row r="3" spans="1:18" s="2" customFormat="1" ht="12.9" customHeight="1" x14ac:dyDescent="0.3"/>
    <row r="4" spans="1:18" s="2" customFormat="1" ht="12.9" customHeight="1" x14ac:dyDescent="0.3"/>
    <row r="5" spans="1:18" x14ac:dyDescent="0.3">
      <c r="A5" s="10" t="s">
        <v>0</v>
      </c>
      <c r="B5" s="11" t="s">
        <v>241</v>
      </c>
      <c r="C5" s="7"/>
      <c r="D5" s="7"/>
      <c r="E5" s="7"/>
      <c r="F5" s="7"/>
      <c r="G5" s="7"/>
      <c r="H5" s="7"/>
      <c r="I5" s="7"/>
      <c r="J5" s="7"/>
    </row>
    <row r="6" spans="1:18" x14ac:dyDescent="0.3">
      <c r="A6" s="10" t="s">
        <v>2</v>
      </c>
      <c r="B6" s="12">
        <v>45898.439018750003</v>
      </c>
      <c r="C6" s="8"/>
      <c r="D6" s="8"/>
      <c r="E6" s="8"/>
      <c r="F6" s="8"/>
      <c r="G6" s="8"/>
      <c r="H6" s="8"/>
      <c r="I6" s="8"/>
      <c r="J6" s="8"/>
      <c r="L6" s="3"/>
    </row>
    <row r="8" spans="1:18" x14ac:dyDescent="0.3">
      <c r="A8" s="10" t="s">
        <v>3</v>
      </c>
      <c r="B8" s="13" t="s">
        <v>4</v>
      </c>
      <c r="D8" s="10" t="s">
        <v>5</v>
      </c>
      <c r="E8" s="13" t="s">
        <v>6</v>
      </c>
      <c r="F8" s="14" t="s">
        <v>7</v>
      </c>
    </row>
    <row r="9" spans="1:18" x14ac:dyDescent="0.3">
      <c r="A9" s="10" t="s">
        <v>8</v>
      </c>
      <c r="B9" s="13" t="s">
        <v>9</v>
      </c>
      <c r="D9" s="10" t="s">
        <v>10</v>
      </c>
      <c r="E9" s="13" t="s">
        <v>11</v>
      </c>
      <c r="F9" s="14" t="s">
        <v>12</v>
      </c>
    </row>
    <row r="11" spans="1:18" x14ac:dyDescent="0.3">
      <c r="A11" s="15" t="s">
        <v>13</v>
      </c>
      <c r="B11" s="15" t="s">
        <v>17</v>
      </c>
      <c r="C11" s="15" t="s">
        <v>18</v>
      </c>
      <c r="D11" s="15" t="s">
        <v>19</v>
      </c>
      <c r="E11" s="15" t="s">
        <v>20</v>
      </c>
      <c r="F11" s="15" t="s">
        <v>21</v>
      </c>
      <c r="G11" s="15" t="s">
        <v>22</v>
      </c>
      <c r="H11" s="15" t="s">
        <v>23</v>
      </c>
      <c r="I11" s="15" t="s">
        <v>24</v>
      </c>
      <c r="J11" s="15" t="s">
        <v>25</v>
      </c>
      <c r="K11" s="15" t="s">
        <v>26</v>
      </c>
      <c r="L11" s="15" t="s">
        <v>27</v>
      </c>
      <c r="M11" s="15" t="s">
        <v>28</v>
      </c>
      <c r="N11" s="15" t="s">
        <v>29</v>
      </c>
      <c r="O11" s="15" t="s">
        <v>30</v>
      </c>
      <c r="P11" s="15" t="s">
        <v>31</v>
      </c>
      <c r="Q11" s="15" t="s">
        <v>32</v>
      </c>
      <c r="R11" s="15" t="s">
        <v>33</v>
      </c>
    </row>
    <row r="12" spans="1:18" x14ac:dyDescent="0.3">
      <c r="A12" s="16" t="s">
        <v>34</v>
      </c>
      <c r="B12" s="16" t="s">
        <v>35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</row>
    <row r="13" spans="1:18" x14ac:dyDescent="0.3">
      <c r="A13" s="16" t="s">
        <v>37</v>
      </c>
      <c r="B13" s="16"/>
      <c r="C13" s="16" t="s">
        <v>38</v>
      </c>
      <c r="D13" s="16" t="s">
        <v>39</v>
      </c>
      <c r="E13" s="16" t="s">
        <v>39</v>
      </c>
      <c r="F13" s="16"/>
      <c r="G13" s="16" t="s">
        <v>39</v>
      </c>
      <c r="H13" s="16" t="s">
        <v>39</v>
      </c>
      <c r="I13" s="16" t="s">
        <v>39</v>
      </c>
      <c r="J13" s="16" t="s">
        <v>39</v>
      </c>
      <c r="K13" s="16" t="s">
        <v>39</v>
      </c>
      <c r="L13" s="16"/>
      <c r="M13" s="16" t="s">
        <v>39</v>
      </c>
      <c r="N13" s="16" t="s">
        <v>39</v>
      </c>
      <c r="O13" s="16" t="s">
        <v>39</v>
      </c>
      <c r="P13" s="16" t="s">
        <v>39</v>
      </c>
      <c r="Q13" s="16" t="s">
        <v>39</v>
      </c>
      <c r="R13" s="16" t="s">
        <v>39</v>
      </c>
    </row>
    <row r="14" spans="1:18" x14ac:dyDescent="0.3">
      <c r="A14" s="16" t="s">
        <v>40</v>
      </c>
      <c r="B14" s="16"/>
      <c r="C14" s="16" t="s">
        <v>41</v>
      </c>
      <c r="D14" s="16" t="s">
        <v>41</v>
      </c>
      <c r="E14" s="16" t="s">
        <v>41</v>
      </c>
      <c r="F14" s="16"/>
      <c r="G14" s="16" t="s">
        <v>41</v>
      </c>
      <c r="H14" s="16" t="s">
        <v>41</v>
      </c>
      <c r="I14" s="16" t="s">
        <v>41</v>
      </c>
      <c r="J14" s="16" t="s">
        <v>41</v>
      </c>
      <c r="K14" s="16" t="s">
        <v>41</v>
      </c>
      <c r="L14" s="16"/>
      <c r="M14" s="16" t="s">
        <v>41</v>
      </c>
      <c r="N14" s="16" t="s">
        <v>41</v>
      </c>
      <c r="O14" s="16" t="s">
        <v>41</v>
      </c>
      <c r="P14" s="16" t="s">
        <v>41</v>
      </c>
      <c r="Q14" s="16" t="s">
        <v>41</v>
      </c>
      <c r="R14" s="16" t="s">
        <v>41</v>
      </c>
    </row>
    <row r="15" spans="1:18" x14ac:dyDescent="0.3">
      <c r="A15" s="17" t="s">
        <v>242</v>
      </c>
      <c r="B15" s="17">
        <v>510.21828724900001</v>
      </c>
      <c r="C15" s="17">
        <v>1480.490925374</v>
      </c>
      <c r="D15" s="17">
        <v>1047.1772272610001</v>
      </c>
      <c r="E15" s="17">
        <v>1064.3840905469999</v>
      </c>
      <c r="F15" s="17">
        <v>1294.4937004870001</v>
      </c>
      <c r="G15" s="17">
        <v>2125.3223906970002</v>
      </c>
      <c r="H15" s="17">
        <v>2026.2804677050001</v>
      </c>
      <c r="I15" s="17">
        <v>2372.7618408650001</v>
      </c>
      <c r="J15" s="17">
        <v>4558.6607137450001</v>
      </c>
      <c r="K15" s="17">
        <v>4264.6419546890002</v>
      </c>
      <c r="L15" s="17">
        <v>2515.6171354570001</v>
      </c>
      <c r="M15" s="17">
        <v>4544.900252204</v>
      </c>
      <c r="N15" s="17">
        <v>13696.099298228</v>
      </c>
      <c r="O15" s="17">
        <v>22471.375562130001</v>
      </c>
      <c r="P15" s="17">
        <v>8324.5889202269991</v>
      </c>
      <c r="Q15" s="17">
        <v>12252.001160884</v>
      </c>
      <c r="R15" s="17">
        <v>6887.6461398519996</v>
      </c>
    </row>
    <row r="16" spans="1:18" x14ac:dyDescent="0.3">
      <c r="A16" s="18" t="s">
        <v>243</v>
      </c>
      <c r="B16" s="18">
        <v>9.669390688</v>
      </c>
      <c r="C16" s="18">
        <v>5.9926308969999997</v>
      </c>
      <c r="D16" s="18">
        <v>10.343212663999999</v>
      </c>
      <c r="E16" s="18">
        <v>5.5948135260000003</v>
      </c>
      <c r="F16" s="18">
        <v>7.2907463190000001</v>
      </c>
      <c r="G16" s="18">
        <v>4.2685312580000003</v>
      </c>
      <c r="H16" s="18">
        <v>5.2530047929999997</v>
      </c>
      <c r="I16" s="18">
        <v>7.3648865829999997</v>
      </c>
      <c r="J16" s="18">
        <v>12.684178304</v>
      </c>
      <c r="K16" s="18">
        <v>10.571592153999999</v>
      </c>
      <c r="L16" s="18">
        <v>21.22732744</v>
      </c>
      <c r="M16" s="18">
        <v>16.566142092</v>
      </c>
      <c r="N16" s="18">
        <v>12.919745291</v>
      </c>
      <c r="O16" s="18">
        <v>18.025793072999999</v>
      </c>
      <c r="P16" s="18">
        <v>16.256228795999998</v>
      </c>
      <c r="Q16" s="18">
        <v>9.1796879300000001</v>
      </c>
      <c r="R16" s="18">
        <v>13.803222636999999</v>
      </c>
    </row>
    <row r="17" spans="1:18" x14ac:dyDescent="0.3">
      <c r="A17" s="18" t="s">
        <v>244</v>
      </c>
      <c r="B17" s="18">
        <v>243.73081366100001</v>
      </c>
      <c r="C17" s="18">
        <v>909.45536344000004</v>
      </c>
      <c r="D17" s="18">
        <v>125.788445856</v>
      </c>
      <c r="E17" s="18">
        <v>245.58721179400001</v>
      </c>
      <c r="F17" s="18">
        <v>160.93160603999999</v>
      </c>
      <c r="G17" s="18">
        <v>278.48355835299998</v>
      </c>
      <c r="H17" s="18">
        <v>477.06692801200001</v>
      </c>
      <c r="I17" s="18">
        <v>342.03131983700001</v>
      </c>
      <c r="J17" s="18">
        <v>544.23853566299999</v>
      </c>
      <c r="K17" s="18">
        <v>753.82536253499995</v>
      </c>
      <c r="L17" s="18">
        <v>1801.0748080169999</v>
      </c>
      <c r="M17" s="18">
        <v>1661.7251951119999</v>
      </c>
      <c r="N17" s="18">
        <v>2081.3945529369998</v>
      </c>
      <c r="O17" s="18">
        <v>6298.2375546269996</v>
      </c>
      <c r="P17" s="18">
        <v>3218.3114621479999</v>
      </c>
      <c r="Q17" s="18">
        <v>3761.9154729540001</v>
      </c>
      <c r="R17" s="18">
        <v>2905.6975005710001</v>
      </c>
    </row>
    <row r="18" spans="1:18" x14ac:dyDescent="0.3">
      <c r="A18" s="18" t="s">
        <v>245</v>
      </c>
      <c r="B18" s="18">
        <v>1.8082899999999999E-2</v>
      </c>
      <c r="C18" s="18">
        <v>0.32500000000000001</v>
      </c>
      <c r="D18" s="18">
        <v>0</v>
      </c>
      <c r="E18" s="18">
        <v>0</v>
      </c>
      <c r="F18" s="18">
        <v>3.0456516869999999</v>
      </c>
      <c r="G18" s="18">
        <v>1.1026058E-2</v>
      </c>
      <c r="H18" s="18">
        <v>9.6293612159999995</v>
      </c>
      <c r="I18" s="18">
        <v>0</v>
      </c>
      <c r="J18" s="18">
        <v>0</v>
      </c>
      <c r="K18" s="18">
        <v>0</v>
      </c>
      <c r="L18" s="18">
        <v>0</v>
      </c>
      <c r="M18" s="18">
        <v>2.2915000000000001E-2</v>
      </c>
      <c r="N18" s="18">
        <v>0</v>
      </c>
      <c r="O18" s="18">
        <v>3.631881E-2</v>
      </c>
      <c r="P18" s="18">
        <v>223.48204215999999</v>
      </c>
      <c r="Q18" s="18">
        <v>0.5</v>
      </c>
      <c r="R18" s="18">
        <v>3.1222699999999999E-2</v>
      </c>
    </row>
    <row r="19" spans="1:18" x14ac:dyDescent="0.3">
      <c r="A19" s="18" t="s">
        <v>246</v>
      </c>
      <c r="B19" s="18">
        <v>256.8</v>
      </c>
      <c r="C19" s="18">
        <v>564.71793103699997</v>
      </c>
      <c r="D19" s="18">
        <v>911.04556874100001</v>
      </c>
      <c r="E19" s="18">
        <v>813.20206522700005</v>
      </c>
      <c r="F19" s="18">
        <v>1123.2256964410001</v>
      </c>
      <c r="G19" s="18">
        <v>1842.559275028</v>
      </c>
      <c r="H19" s="18">
        <v>1534.3311736840001</v>
      </c>
      <c r="I19" s="18">
        <v>2023.3656344450001</v>
      </c>
      <c r="J19" s="18">
        <v>4001.7379997779999</v>
      </c>
      <c r="K19" s="18">
        <v>3500.2449999999999</v>
      </c>
      <c r="L19" s="18">
        <v>693.31500000000005</v>
      </c>
      <c r="M19" s="18">
        <v>2866.5859999999998</v>
      </c>
      <c r="N19" s="18">
        <v>11601.785</v>
      </c>
      <c r="O19" s="18">
        <v>16155.075895620001</v>
      </c>
      <c r="P19" s="18">
        <v>4866.5391871230004</v>
      </c>
      <c r="Q19" s="18">
        <v>8480.4060000000009</v>
      </c>
      <c r="R19" s="18">
        <v>3968.1141939439999</v>
      </c>
    </row>
    <row r="20" spans="1:18" x14ac:dyDescent="0.3">
      <c r="A20" s="17" t="s">
        <v>247</v>
      </c>
      <c r="B20" s="17">
        <v>734.38599899999997</v>
      </c>
      <c r="C20" s="17">
        <v>146.13761540799999</v>
      </c>
      <c r="D20" s="17">
        <v>290.23050000000001</v>
      </c>
      <c r="E20" s="17">
        <v>0</v>
      </c>
      <c r="F20" s="17">
        <v>219.9515136</v>
      </c>
      <c r="G20" s="17">
        <v>387.79367140199997</v>
      </c>
      <c r="H20" s="17">
        <v>506.64179127099999</v>
      </c>
      <c r="I20" s="17">
        <v>758.09487512099997</v>
      </c>
      <c r="J20" s="17">
        <v>693.49876981499995</v>
      </c>
      <c r="K20" s="17">
        <v>9936.7070800330002</v>
      </c>
      <c r="L20" s="17">
        <v>3724.562710535</v>
      </c>
      <c r="M20" s="17">
        <v>1374.3403529100001</v>
      </c>
      <c r="N20" s="17">
        <v>8126.99267538</v>
      </c>
      <c r="O20" s="17">
        <v>18236.152616078001</v>
      </c>
      <c r="P20" s="17">
        <v>26268.246676354</v>
      </c>
      <c r="Q20" s="17">
        <v>22177.303502481001</v>
      </c>
      <c r="R20" s="17">
        <v>18974.716730904998</v>
      </c>
    </row>
    <row r="21" spans="1:18" x14ac:dyDescent="0.3">
      <c r="A21" s="18" t="s">
        <v>248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</row>
    <row r="22" spans="1:18" x14ac:dyDescent="0.3">
      <c r="A22" s="18" t="s">
        <v>49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758.09487512099997</v>
      </c>
      <c r="J22" s="18">
        <v>693.49876981499995</v>
      </c>
      <c r="K22" s="18">
        <v>9936.7070800330002</v>
      </c>
      <c r="L22" s="18">
        <v>3724.562710535</v>
      </c>
      <c r="M22" s="18">
        <v>1374.3403529100001</v>
      </c>
      <c r="N22" s="18">
        <v>8126.99267538</v>
      </c>
      <c r="O22" s="18">
        <v>18236.152616078001</v>
      </c>
      <c r="P22" s="18">
        <v>26268.246676354</v>
      </c>
      <c r="Q22" s="18">
        <v>22177.303502481001</v>
      </c>
      <c r="R22" s="18">
        <v>18974.716730904998</v>
      </c>
    </row>
    <row r="23" spans="1:18" x14ac:dyDescent="0.3">
      <c r="A23" s="18" t="s">
        <v>249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758.09487512099997</v>
      </c>
      <c r="J23" s="18">
        <v>693.49876981499995</v>
      </c>
      <c r="K23" s="18">
        <v>9936.7070800330002</v>
      </c>
      <c r="L23" s="18">
        <v>3724.562710535</v>
      </c>
      <c r="M23" s="18">
        <v>1374.3403529100001</v>
      </c>
      <c r="N23" s="18">
        <v>8126.99267538</v>
      </c>
      <c r="O23" s="18">
        <v>18236.152616078001</v>
      </c>
      <c r="P23" s="18">
        <v>26268.246676354</v>
      </c>
      <c r="Q23" s="18">
        <v>22177.303502481001</v>
      </c>
      <c r="R23" s="18">
        <v>18974.716730904998</v>
      </c>
    </row>
    <row r="24" spans="1:18" x14ac:dyDescent="0.3">
      <c r="A24" s="18" t="s">
        <v>250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</row>
    <row r="25" spans="1:18" x14ac:dyDescent="0.3">
      <c r="A25" s="18" t="s">
        <v>251</v>
      </c>
      <c r="B25" s="18">
        <v>734.38599899999997</v>
      </c>
      <c r="C25" s="18">
        <v>146.13761540799999</v>
      </c>
      <c r="D25" s="18">
        <v>290.23050000000001</v>
      </c>
      <c r="E25" s="18">
        <v>0</v>
      </c>
      <c r="F25" s="18">
        <v>219.9515136</v>
      </c>
      <c r="G25" s="18">
        <v>387.79367140199997</v>
      </c>
      <c r="H25" s="18">
        <v>506.64179127099999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</row>
    <row r="26" spans="1:18" x14ac:dyDescent="0.3">
      <c r="A26" s="18" t="s">
        <v>252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</row>
    <row r="27" spans="1:18" x14ac:dyDescent="0.3">
      <c r="A27" s="17" t="s">
        <v>253</v>
      </c>
      <c r="B27" s="17">
        <v>0</v>
      </c>
      <c r="C27" s="17">
        <v>49.425229788999999</v>
      </c>
      <c r="D27" s="17">
        <v>58.870287474000001</v>
      </c>
      <c r="E27" s="17">
        <v>45.922451244999998</v>
      </c>
      <c r="F27" s="17">
        <v>292.72902107099998</v>
      </c>
      <c r="G27" s="17">
        <v>34.778986768999999</v>
      </c>
      <c r="H27" s="17">
        <v>58.735140555999998</v>
      </c>
      <c r="I27" s="17">
        <v>47.234353011000003</v>
      </c>
      <c r="J27" s="17">
        <v>182.96282705499999</v>
      </c>
      <c r="K27" s="17">
        <v>583.18093176100001</v>
      </c>
      <c r="L27" s="17">
        <v>150.952350749</v>
      </c>
      <c r="M27" s="17">
        <v>139.27324635299999</v>
      </c>
      <c r="N27" s="17">
        <v>910.36550267099994</v>
      </c>
      <c r="O27" s="17">
        <v>981.79906682800004</v>
      </c>
      <c r="P27" s="17">
        <v>1482.9782490309999</v>
      </c>
      <c r="Q27" s="17">
        <v>1961.6018752980001</v>
      </c>
      <c r="R27" s="17">
        <v>1248.9928453780001</v>
      </c>
    </row>
    <row r="28" spans="1:18" x14ac:dyDescent="0.3">
      <c r="A28" s="18" t="s">
        <v>254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</row>
    <row r="29" spans="1:18" x14ac:dyDescent="0.3">
      <c r="A29" s="18" t="s">
        <v>255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</row>
    <row r="30" spans="1:18" x14ac:dyDescent="0.3">
      <c r="A30" s="18" t="s">
        <v>256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</row>
    <row r="31" spans="1:18" x14ac:dyDescent="0.3">
      <c r="A31" s="18" t="s">
        <v>56</v>
      </c>
      <c r="B31" s="18">
        <v>0</v>
      </c>
      <c r="C31" s="18">
        <v>49.425229788999999</v>
      </c>
      <c r="D31" s="18">
        <v>58.870287474000001</v>
      </c>
      <c r="E31" s="18">
        <v>45.922451244999998</v>
      </c>
      <c r="F31" s="18">
        <v>292.72902107099998</v>
      </c>
      <c r="G31" s="18">
        <v>34.778986768999999</v>
      </c>
      <c r="H31" s="18">
        <v>58.735140555999998</v>
      </c>
      <c r="I31" s="18">
        <v>47.234353011000003</v>
      </c>
      <c r="J31" s="18">
        <v>182.96282705499999</v>
      </c>
      <c r="K31" s="18">
        <v>583.18093176100001</v>
      </c>
      <c r="L31" s="18">
        <v>150.952350749</v>
      </c>
      <c r="M31" s="18">
        <v>139.27324635299999</v>
      </c>
      <c r="N31" s="18">
        <v>910.36550267099994</v>
      </c>
      <c r="O31" s="18">
        <v>981.79906682800004</v>
      </c>
      <c r="P31" s="18">
        <v>1482.9782490309999</v>
      </c>
      <c r="Q31" s="18">
        <v>1961.6018752980001</v>
      </c>
      <c r="R31" s="18">
        <v>1248.9928453780001</v>
      </c>
    </row>
    <row r="32" spans="1:18" x14ac:dyDescent="0.3">
      <c r="A32" s="17" t="s">
        <v>257</v>
      </c>
      <c r="B32" s="17">
        <v>1999.8791906020001</v>
      </c>
      <c r="C32" s="17">
        <v>2564.8543881119999</v>
      </c>
      <c r="D32" s="17">
        <v>4549.5310508160001</v>
      </c>
      <c r="E32" s="17">
        <v>6423.9009385910003</v>
      </c>
      <c r="F32" s="17">
        <v>6847.9965090510004</v>
      </c>
      <c r="G32" s="17">
        <v>8064.8548894510004</v>
      </c>
      <c r="H32" s="17">
        <v>7601.1103045179998</v>
      </c>
      <c r="I32" s="17">
        <v>7208.0553936489996</v>
      </c>
      <c r="J32" s="17">
        <v>10391.475894874</v>
      </c>
      <c r="K32" s="17">
        <v>11893.184186263001</v>
      </c>
      <c r="L32" s="17">
        <v>14188.336169734001</v>
      </c>
      <c r="M32" s="17">
        <v>19480.666530260001</v>
      </c>
      <c r="N32" s="17">
        <v>26373.360826788001</v>
      </c>
      <c r="O32" s="17">
        <v>42370.012405544003</v>
      </c>
      <c r="P32" s="17">
        <v>35727.277739295998</v>
      </c>
      <c r="Q32" s="17">
        <v>34628.36784495</v>
      </c>
      <c r="R32" s="17">
        <v>46192.292081813001</v>
      </c>
    </row>
    <row r="33" spans="1:18" x14ac:dyDescent="0.3">
      <c r="A33" s="18" t="s">
        <v>258</v>
      </c>
      <c r="B33" s="18">
        <v>187.677841634</v>
      </c>
      <c r="C33" s="18">
        <v>396.18715976999999</v>
      </c>
      <c r="D33" s="18">
        <v>578.91468771799998</v>
      </c>
      <c r="E33" s="18">
        <v>576.83414655700005</v>
      </c>
      <c r="F33" s="18">
        <v>721.68119392799997</v>
      </c>
      <c r="G33" s="18">
        <v>886.72063911700002</v>
      </c>
      <c r="H33" s="18">
        <v>585.16871092600002</v>
      </c>
      <c r="I33" s="18">
        <v>695.36637845999996</v>
      </c>
      <c r="J33" s="18">
        <v>1544.293431711</v>
      </c>
      <c r="K33" s="18">
        <v>1067.045868296</v>
      </c>
      <c r="L33" s="18">
        <v>1623.1977098540001</v>
      </c>
      <c r="M33" s="18">
        <v>2871.1395519050002</v>
      </c>
      <c r="N33" s="18">
        <v>4175.5885582430001</v>
      </c>
      <c r="O33" s="18">
        <v>6128.4526802050004</v>
      </c>
      <c r="P33" s="18">
        <v>1346.127360014</v>
      </c>
      <c r="Q33" s="18">
        <v>4990.3979297730002</v>
      </c>
      <c r="R33" s="18">
        <v>5559.0031819559999</v>
      </c>
    </row>
    <row r="34" spans="1:18" x14ac:dyDescent="0.3">
      <c r="A34" s="18" t="s">
        <v>259</v>
      </c>
      <c r="B34" s="18">
        <v>563.64418343800003</v>
      </c>
      <c r="C34" s="18">
        <v>1248.50911354</v>
      </c>
      <c r="D34" s="18">
        <v>1453.668767659</v>
      </c>
      <c r="E34" s="18">
        <v>1482.366404335</v>
      </c>
      <c r="F34" s="18">
        <v>1440.6306381960001</v>
      </c>
      <c r="G34" s="18">
        <v>2383.6142745769998</v>
      </c>
      <c r="H34" s="18">
        <v>3314.1750088379999</v>
      </c>
      <c r="I34" s="18">
        <v>2728.2516548980002</v>
      </c>
      <c r="J34" s="18">
        <v>3540.3462949609998</v>
      </c>
      <c r="K34" s="18">
        <v>4408.032815564</v>
      </c>
      <c r="L34" s="18">
        <v>4961.0081179899998</v>
      </c>
      <c r="M34" s="18">
        <v>7381.2483596740003</v>
      </c>
      <c r="N34" s="18">
        <v>11876.280307409999</v>
      </c>
      <c r="O34" s="18">
        <v>19939.310598345</v>
      </c>
      <c r="P34" s="18">
        <v>16409.046019836002</v>
      </c>
      <c r="Q34" s="18">
        <v>15440.615820401001</v>
      </c>
      <c r="R34" s="18">
        <v>20324.528389775998</v>
      </c>
    </row>
    <row r="35" spans="1:18" x14ac:dyDescent="0.3">
      <c r="A35" s="18" t="s">
        <v>260</v>
      </c>
      <c r="B35" s="18">
        <v>517.24124746400003</v>
      </c>
      <c r="C35" s="18">
        <v>63.217207715999997</v>
      </c>
      <c r="D35" s="18">
        <v>156.11055299899999</v>
      </c>
      <c r="E35" s="18">
        <v>185.77614980499999</v>
      </c>
      <c r="F35" s="18">
        <v>194.69514155100001</v>
      </c>
      <c r="G35" s="18">
        <v>250.39731072800001</v>
      </c>
      <c r="H35" s="18">
        <v>554.48231830099996</v>
      </c>
      <c r="I35" s="18">
        <v>826.77538475100005</v>
      </c>
      <c r="J35" s="18">
        <v>973.95129255999996</v>
      </c>
      <c r="K35" s="18">
        <v>1268.8928927530001</v>
      </c>
      <c r="L35" s="18">
        <v>1332.1238354039999</v>
      </c>
      <c r="M35" s="18">
        <v>2101.4256730440002</v>
      </c>
      <c r="N35" s="18">
        <v>1768.6838035850001</v>
      </c>
      <c r="O35" s="18">
        <v>1849.9007006669999</v>
      </c>
      <c r="P35" s="18">
        <v>2008.07682062</v>
      </c>
      <c r="Q35" s="18">
        <v>2207.9600430820001</v>
      </c>
      <c r="R35" s="18">
        <v>3326.224899798</v>
      </c>
    </row>
    <row r="36" spans="1:18" x14ac:dyDescent="0.3">
      <c r="A36" s="18" t="s">
        <v>261</v>
      </c>
      <c r="B36" s="18">
        <v>168.95972081799999</v>
      </c>
      <c r="C36" s="18">
        <v>339.78937377300002</v>
      </c>
      <c r="D36" s="18">
        <v>1162.9398106609999</v>
      </c>
      <c r="E36" s="18">
        <v>2278.2397758309999</v>
      </c>
      <c r="F36" s="18">
        <v>2837.866560636</v>
      </c>
      <c r="G36" s="18">
        <v>2724.8370932960001</v>
      </c>
      <c r="H36" s="18">
        <v>382.08309571400002</v>
      </c>
      <c r="I36" s="18">
        <v>881.44755938000003</v>
      </c>
      <c r="J36" s="18">
        <v>827.91832353799998</v>
      </c>
      <c r="K36" s="18">
        <v>1676.502031812</v>
      </c>
      <c r="L36" s="18">
        <v>2141.0409142960002</v>
      </c>
      <c r="M36" s="18">
        <v>1573.2823114509999</v>
      </c>
      <c r="N36" s="18">
        <v>2355.2429402550001</v>
      </c>
      <c r="O36" s="18">
        <v>3043.0965893970001</v>
      </c>
      <c r="P36" s="18">
        <v>3371.5060197470002</v>
      </c>
      <c r="Q36" s="18">
        <v>3356.8427538390001</v>
      </c>
      <c r="R36" s="18">
        <v>4048.5700916139999</v>
      </c>
    </row>
    <row r="37" spans="1:18" x14ac:dyDescent="0.3">
      <c r="A37" s="18" t="s">
        <v>262</v>
      </c>
      <c r="B37" s="18">
        <v>482.29523773199998</v>
      </c>
      <c r="C37" s="18">
        <v>382.70092895900001</v>
      </c>
      <c r="D37" s="18">
        <v>1055.292775311</v>
      </c>
      <c r="E37" s="18">
        <v>1812.628601007</v>
      </c>
      <c r="F37" s="18">
        <v>1596.6870958730001</v>
      </c>
      <c r="G37" s="18">
        <v>1760.046969711</v>
      </c>
      <c r="H37" s="18">
        <v>2590.7549297659998</v>
      </c>
      <c r="I37" s="18">
        <v>1913.398544726</v>
      </c>
      <c r="J37" s="18">
        <v>3372.9478499739998</v>
      </c>
      <c r="K37" s="18">
        <v>2962.405916489</v>
      </c>
      <c r="L37" s="18">
        <v>3580.9899939510001</v>
      </c>
      <c r="M37" s="18">
        <v>4489.3627573089998</v>
      </c>
      <c r="N37" s="18">
        <v>5509.1907824549999</v>
      </c>
      <c r="O37" s="18">
        <v>9968.3686884990002</v>
      </c>
      <c r="P37" s="18">
        <v>10205.803163815999</v>
      </c>
      <c r="Q37" s="18">
        <v>7845.6930175569996</v>
      </c>
      <c r="R37" s="18">
        <v>12155.686194055999</v>
      </c>
    </row>
    <row r="38" spans="1:18" x14ac:dyDescent="0.3">
      <c r="A38" s="18" t="s">
        <v>263</v>
      </c>
      <c r="B38" s="18">
        <v>79.799222502999996</v>
      </c>
      <c r="C38" s="18">
        <v>134.363064845</v>
      </c>
      <c r="D38" s="18">
        <v>142.59685794000001</v>
      </c>
      <c r="E38" s="18">
        <v>83.320718987999996</v>
      </c>
      <c r="F38" s="18">
        <v>53.548434481000001</v>
      </c>
      <c r="G38" s="18">
        <v>55.818315347999999</v>
      </c>
      <c r="H38" s="18">
        <v>46.774019099</v>
      </c>
      <c r="I38" s="18">
        <v>76.824564678000002</v>
      </c>
      <c r="J38" s="18">
        <v>96.143598451000003</v>
      </c>
      <c r="K38" s="18">
        <v>505.01325441900002</v>
      </c>
      <c r="L38" s="18">
        <v>543.30558263499995</v>
      </c>
      <c r="M38" s="18">
        <v>743.13559828300004</v>
      </c>
      <c r="N38" s="18">
        <v>496.154920463</v>
      </c>
      <c r="O38" s="18">
        <v>1196.5826384320001</v>
      </c>
      <c r="P38" s="18">
        <v>1864.2332230649999</v>
      </c>
      <c r="Q38" s="18">
        <v>570.68888105300005</v>
      </c>
      <c r="R38" s="18">
        <v>673.70490466199999</v>
      </c>
    </row>
    <row r="39" spans="1:18" x14ac:dyDescent="0.3">
      <c r="A39" s="18" t="s">
        <v>264</v>
      </c>
      <c r="B39" s="18">
        <v>0.26173701300000002</v>
      </c>
      <c r="C39" s="18">
        <v>8.7539509000000001E-2</v>
      </c>
      <c r="D39" s="18">
        <v>7.5985280000000002E-3</v>
      </c>
      <c r="E39" s="18">
        <v>4.735142068</v>
      </c>
      <c r="F39" s="18">
        <v>2.8874443859999999</v>
      </c>
      <c r="G39" s="18">
        <v>3.4202866740000002</v>
      </c>
      <c r="H39" s="18">
        <v>127.672221874</v>
      </c>
      <c r="I39" s="18">
        <v>85.991306756</v>
      </c>
      <c r="J39" s="18">
        <v>35.875103678999999</v>
      </c>
      <c r="K39" s="18">
        <v>5.29140693</v>
      </c>
      <c r="L39" s="18">
        <v>6.6700156039999996</v>
      </c>
      <c r="M39" s="18">
        <v>321.07227859400001</v>
      </c>
      <c r="N39" s="18">
        <v>192.219514377</v>
      </c>
      <c r="O39" s="18">
        <v>244.30050999900001</v>
      </c>
      <c r="P39" s="18">
        <v>522.48513219799997</v>
      </c>
      <c r="Q39" s="18">
        <v>216.16939924499999</v>
      </c>
      <c r="R39" s="18">
        <v>104.574419951</v>
      </c>
    </row>
    <row r="40" spans="1:18" x14ac:dyDescent="0.3">
      <c r="A40" s="18" t="s">
        <v>265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</row>
    <row r="41" spans="1:18" x14ac:dyDescent="0.3">
      <c r="A41" s="18" t="s">
        <v>266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</row>
    <row r="42" spans="1:18" x14ac:dyDescent="0.3">
      <c r="A42" s="17" t="s">
        <v>267</v>
      </c>
      <c r="B42" s="17">
        <v>15.645803939</v>
      </c>
      <c r="C42" s="17">
        <v>236.02894735800001</v>
      </c>
      <c r="D42" s="17">
        <v>33.643210408000002</v>
      </c>
      <c r="E42" s="17">
        <v>25.904219282</v>
      </c>
      <c r="F42" s="17">
        <v>26.69299234</v>
      </c>
      <c r="G42" s="17">
        <v>26.332427061000001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161.281400507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</row>
    <row r="43" spans="1:18" x14ac:dyDescent="0.3">
      <c r="A43" s="18" t="s">
        <v>268</v>
      </c>
      <c r="B43" s="18">
        <v>2.8136942700000001</v>
      </c>
      <c r="C43" s="18">
        <v>2.5694197870000002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1.5422713530000001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</row>
    <row r="44" spans="1:18" x14ac:dyDescent="0.3">
      <c r="A44" s="18" t="s">
        <v>58</v>
      </c>
      <c r="B44" s="18">
        <v>2.8497578589999999</v>
      </c>
      <c r="C44" s="18">
        <v>0.61450703299999998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159.73912915400001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</row>
    <row r="45" spans="1:18" x14ac:dyDescent="0.3">
      <c r="A45" s="18" t="s">
        <v>269</v>
      </c>
      <c r="B45" s="18">
        <v>9.9823518100000008</v>
      </c>
      <c r="C45" s="18">
        <v>232.72667589900001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</row>
    <row r="46" spans="1:18" x14ac:dyDescent="0.3">
      <c r="A46" s="18" t="s">
        <v>270</v>
      </c>
      <c r="B46" s="18">
        <v>0</v>
      </c>
      <c r="C46" s="18">
        <v>0.118344639</v>
      </c>
      <c r="D46" s="18">
        <v>33.643210408000002</v>
      </c>
      <c r="E46" s="18">
        <v>25.904219282</v>
      </c>
      <c r="F46" s="18">
        <v>26.69299234</v>
      </c>
      <c r="G46" s="18">
        <v>26.332427061000001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</row>
    <row r="47" spans="1:18" x14ac:dyDescent="0.3">
      <c r="A47" s="17" t="s">
        <v>271</v>
      </c>
      <c r="B47" s="17">
        <v>0</v>
      </c>
      <c r="C47" s="17">
        <v>0</v>
      </c>
      <c r="D47" s="17">
        <v>449.00859000000003</v>
      </c>
      <c r="E47" s="17">
        <v>449.00859000000003</v>
      </c>
      <c r="F47" s="17">
        <v>448.97958999999997</v>
      </c>
      <c r="G47" s="17">
        <v>449.75923867900002</v>
      </c>
      <c r="H47" s="17">
        <v>9.2255614989999994</v>
      </c>
      <c r="I47" s="17">
        <v>11.485258954000001</v>
      </c>
      <c r="J47" s="17">
        <v>15.673189031</v>
      </c>
      <c r="K47" s="17">
        <v>21.810530536000002</v>
      </c>
      <c r="L47" s="17">
        <v>22.301804671999999</v>
      </c>
      <c r="M47" s="17">
        <v>22.807248984000001</v>
      </c>
      <c r="N47" s="17">
        <v>209.15830863100001</v>
      </c>
      <c r="O47" s="17">
        <v>690.83357868899998</v>
      </c>
      <c r="P47" s="17">
        <v>792.790894665</v>
      </c>
      <c r="Q47" s="17">
        <v>781.079548004</v>
      </c>
      <c r="R47" s="17">
        <v>840.59483582200005</v>
      </c>
    </row>
    <row r="48" spans="1:18" x14ac:dyDescent="0.3">
      <c r="A48" s="18" t="s">
        <v>272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0.77964867900000001</v>
      </c>
      <c r="H48" s="18">
        <v>0</v>
      </c>
      <c r="I48" s="18">
        <v>2.6068250000000002</v>
      </c>
      <c r="J48" s="18">
        <v>0</v>
      </c>
      <c r="K48" s="18">
        <v>12.000275</v>
      </c>
      <c r="L48" s="18">
        <v>12.012625</v>
      </c>
      <c r="M48" s="18">
        <v>22.700090991</v>
      </c>
      <c r="N48" s="18">
        <v>208.72631424299999</v>
      </c>
      <c r="O48" s="18">
        <v>690.13818693899998</v>
      </c>
      <c r="P48" s="18">
        <v>792.790894665</v>
      </c>
      <c r="Q48" s="18">
        <v>781.079548004</v>
      </c>
      <c r="R48" s="18">
        <v>840.59483582200005</v>
      </c>
    </row>
    <row r="49" spans="1:18" x14ac:dyDescent="0.3">
      <c r="A49" s="18" t="s">
        <v>273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</row>
    <row r="50" spans="1:18" x14ac:dyDescent="0.3">
      <c r="A50" s="18" t="s">
        <v>274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</row>
    <row r="51" spans="1:18" x14ac:dyDescent="0.3">
      <c r="A51" s="18" t="s">
        <v>75</v>
      </c>
      <c r="B51" s="18">
        <v>0</v>
      </c>
      <c r="C51" s="18">
        <v>0</v>
      </c>
      <c r="D51" s="18">
        <v>449.00859000000003</v>
      </c>
      <c r="E51" s="18">
        <v>449.00859000000003</v>
      </c>
      <c r="F51" s="18">
        <v>448.97958999999997</v>
      </c>
      <c r="G51" s="18">
        <v>448.97958999999997</v>
      </c>
      <c r="H51" s="18">
        <v>9.2255614989999994</v>
      </c>
      <c r="I51" s="18">
        <v>8.8784339540000001</v>
      </c>
      <c r="J51" s="18">
        <v>15.673189031</v>
      </c>
      <c r="K51" s="18">
        <v>9.8102555359999997</v>
      </c>
      <c r="L51" s="18">
        <v>10.289179671999999</v>
      </c>
      <c r="M51" s="18">
        <v>0.10715799300000001</v>
      </c>
      <c r="N51" s="18">
        <v>0.43199438800000001</v>
      </c>
      <c r="O51" s="18">
        <v>0.69539174999999998</v>
      </c>
      <c r="P51" s="18">
        <v>0</v>
      </c>
      <c r="Q51" s="18">
        <v>0</v>
      </c>
      <c r="R51" s="18">
        <v>0</v>
      </c>
    </row>
    <row r="52" spans="1:18" x14ac:dyDescent="0.3">
      <c r="A52" s="17" t="s">
        <v>275</v>
      </c>
      <c r="B52" s="17">
        <v>1439.8838572929999</v>
      </c>
      <c r="C52" s="17">
        <v>1634.137248326</v>
      </c>
      <c r="D52" s="17">
        <v>5109.6780902110004</v>
      </c>
      <c r="E52" s="17">
        <v>6051.6319075560004</v>
      </c>
      <c r="F52" s="17">
        <v>6529.9483782670004</v>
      </c>
      <c r="G52" s="17">
        <v>11747.912985323999</v>
      </c>
      <c r="H52" s="17">
        <v>12431.106424850999</v>
      </c>
      <c r="I52" s="17">
        <v>13055.040780097001</v>
      </c>
      <c r="J52" s="17">
        <v>18855.209473822</v>
      </c>
      <c r="K52" s="17">
        <v>21244.526727212</v>
      </c>
      <c r="L52" s="17">
        <v>22992.663946845001</v>
      </c>
      <c r="M52" s="17">
        <v>43804.940121895001</v>
      </c>
      <c r="N52" s="17">
        <v>82616.601097977997</v>
      </c>
      <c r="O52" s="17">
        <v>91026.106008677001</v>
      </c>
      <c r="P52" s="17">
        <v>98976.369133843997</v>
      </c>
      <c r="Q52" s="17">
        <v>106923.13250343</v>
      </c>
      <c r="R52" s="17">
        <v>108146.566348954</v>
      </c>
    </row>
    <row r="53" spans="1:18" x14ac:dyDescent="0.3">
      <c r="A53" s="18" t="s">
        <v>276</v>
      </c>
      <c r="B53" s="18">
        <v>1256.7751627329999</v>
      </c>
      <c r="C53" s="18">
        <v>1439.8838572929999</v>
      </c>
      <c r="D53" s="18">
        <v>1634.137248326</v>
      </c>
      <c r="E53" s="18">
        <v>5109.6780902110004</v>
      </c>
      <c r="F53" s="18">
        <v>6051.6319075560004</v>
      </c>
      <c r="G53" s="18">
        <v>6529.9483782670004</v>
      </c>
      <c r="H53" s="18">
        <v>11747.912985323999</v>
      </c>
      <c r="I53" s="18">
        <v>12431.106424850999</v>
      </c>
      <c r="J53" s="18">
        <v>13055.040780097001</v>
      </c>
      <c r="K53" s="18">
        <v>18855.209473822</v>
      </c>
      <c r="L53" s="18">
        <v>21244.526727212</v>
      </c>
      <c r="M53" s="18">
        <v>22992.663946845001</v>
      </c>
      <c r="N53" s="18">
        <v>43804.940121895001</v>
      </c>
      <c r="O53" s="18">
        <v>82616.601097977997</v>
      </c>
      <c r="P53" s="18">
        <v>91026.106008677001</v>
      </c>
      <c r="Q53" s="18">
        <v>98976.369133843997</v>
      </c>
      <c r="R53" s="18">
        <v>106923.13250343</v>
      </c>
    </row>
    <row r="54" spans="1:18" x14ac:dyDescent="0.3">
      <c r="A54" s="18" t="s">
        <v>277</v>
      </c>
      <c r="B54" s="18">
        <v>189.88836033800001</v>
      </c>
      <c r="C54" s="18">
        <v>232.155449425</v>
      </c>
      <c r="D54" s="18">
        <v>3421.7819054020001</v>
      </c>
      <c r="E54" s="18">
        <v>1024.9982967779999</v>
      </c>
      <c r="F54" s="18">
        <v>539.42317713199998</v>
      </c>
      <c r="G54" s="18">
        <v>5306.0401382</v>
      </c>
      <c r="H54" s="18">
        <v>911.57158217999995</v>
      </c>
      <c r="I54" s="18">
        <v>833.60038412400002</v>
      </c>
      <c r="J54" s="18">
        <v>6085.7993144920001</v>
      </c>
      <c r="K54" s="18">
        <v>2495.428569362</v>
      </c>
      <c r="L54" s="18">
        <v>1905.400773736</v>
      </c>
      <c r="M54" s="18">
        <v>20973.557575556999</v>
      </c>
      <c r="N54" s="18">
        <v>39110.144658857003</v>
      </c>
      <c r="O54" s="18">
        <v>9767.2886994590008</v>
      </c>
      <c r="P54" s="18">
        <v>8286.8417182640005</v>
      </c>
      <c r="Q54" s="18">
        <v>8320.0462759580005</v>
      </c>
      <c r="R54" s="18">
        <v>3081.0102602679999</v>
      </c>
    </row>
    <row r="55" spans="1:18" x14ac:dyDescent="0.3">
      <c r="A55" s="18" t="s">
        <v>278</v>
      </c>
      <c r="B55" s="18">
        <v>-6.779665778</v>
      </c>
      <c r="C55" s="18">
        <v>-37.902058392000001</v>
      </c>
      <c r="D55" s="18">
        <v>53.758936482999999</v>
      </c>
      <c r="E55" s="18">
        <v>-83.044479433000006</v>
      </c>
      <c r="F55" s="18">
        <v>-61.106706420999998</v>
      </c>
      <c r="G55" s="18">
        <v>-88.075531143000006</v>
      </c>
      <c r="H55" s="18">
        <v>-228.378142653</v>
      </c>
      <c r="I55" s="18">
        <v>-209.66602887799999</v>
      </c>
      <c r="J55" s="18">
        <v>-285.63062076699998</v>
      </c>
      <c r="K55" s="18">
        <v>-106.111315972</v>
      </c>
      <c r="L55" s="18">
        <v>-157.26355410299999</v>
      </c>
      <c r="M55" s="18">
        <v>-161.281400507</v>
      </c>
      <c r="N55" s="18">
        <v>-298.48368277399999</v>
      </c>
      <c r="O55" s="18">
        <v>-1357.7837887600001</v>
      </c>
      <c r="P55" s="18">
        <v>-336.57859309700001</v>
      </c>
      <c r="Q55" s="18">
        <v>-373.28290637200001</v>
      </c>
      <c r="R55" s="18">
        <v>-1857.576414744</v>
      </c>
    </row>
    <row r="56" spans="1:18" x14ac:dyDescent="0.3">
      <c r="A56" s="17" t="s">
        <v>279</v>
      </c>
      <c r="B56" s="17">
        <v>562.21528512400005</v>
      </c>
      <c r="C56" s="17">
        <v>757.65334421299997</v>
      </c>
      <c r="D56" s="17">
        <v>1130.3833633249999</v>
      </c>
      <c r="E56" s="17">
        <v>1659.9325676369999</v>
      </c>
      <c r="F56" s="17">
        <v>2234.1807834169999</v>
      </c>
      <c r="G56" s="17">
        <v>2883.4166455340001</v>
      </c>
      <c r="H56" s="17">
        <v>3882.619507078</v>
      </c>
      <c r="I56" s="17">
        <v>5007.5706710639997</v>
      </c>
      <c r="J56" s="17">
        <v>6367.398284199</v>
      </c>
      <c r="K56" s="17">
        <v>8232.2675930999994</v>
      </c>
      <c r="L56" s="17">
        <v>10427.300416966</v>
      </c>
      <c r="M56" s="17">
        <v>12824.817687191</v>
      </c>
      <c r="N56" s="17">
        <v>17308.781220435001</v>
      </c>
      <c r="O56" s="17">
        <v>22281.980069567999</v>
      </c>
      <c r="P56" s="17">
        <v>28777.215452307999</v>
      </c>
      <c r="Q56" s="17">
        <v>35135.880917128998</v>
      </c>
      <c r="R56" s="17">
        <v>40902.415373905998</v>
      </c>
    </row>
    <row r="57" spans="1:18" x14ac:dyDescent="0.3">
      <c r="A57" s="18" t="s">
        <v>280</v>
      </c>
      <c r="B57" s="18">
        <v>390.72410630799999</v>
      </c>
      <c r="C57" s="18">
        <v>562.21528512400005</v>
      </c>
      <c r="D57" s="18">
        <v>757.65334421299997</v>
      </c>
      <c r="E57" s="18">
        <v>1130.3833633249999</v>
      </c>
      <c r="F57" s="18">
        <v>1659.9325676369999</v>
      </c>
      <c r="G57" s="18">
        <v>2234.1807834169999</v>
      </c>
      <c r="H57" s="18">
        <v>2883.4166455340001</v>
      </c>
      <c r="I57" s="18">
        <v>3882.619507078</v>
      </c>
      <c r="J57" s="18">
        <v>5007.5706710639997</v>
      </c>
      <c r="K57" s="18">
        <v>6367.398284199</v>
      </c>
      <c r="L57" s="18">
        <v>8232.2675930999994</v>
      </c>
      <c r="M57" s="18">
        <v>10427.300416966</v>
      </c>
      <c r="N57" s="18">
        <v>12824.817687191</v>
      </c>
      <c r="O57" s="18">
        <v>17308.781220435001</v>
      </c>
      <c r="P57" s="18">
        <v>22281.980069567999</v>
      </c>
      <c r="Q57" s="18">
        <v>28777.215452307999</v>
      </c>
      <c r="R57" s="18">
        <v>35135.880917128998</v>
      </c>
    </row>
    <row r="58" spans="1:18" x14ac:dyDescent="0.3">
      <c r="A58" s="18" t="s">
        <v>277</v>
      </c>
      <c r="B58" s="18">
        <v>173.556191273</v>
      </c>
      <c r="C58" s="18">
        <v>213.16304079299999</v>
      </c>
      <c r="D58" s="18">
        <v>397.09534568399999</v>
      </c>
      <c r="E58" s="18">
        <v>577.93990416300005</v>
      </c>
      <c r="F58" s="18">
        <v>598.45109303599997</v>
      </c>
      <c r="G58" s="18">
        <v>710.60922085599998</v>
      </c>
      <c r="H58" s="18">
        <v>1120.5983288479999</v>
      </c>
      <c r="I58" s="18">
        <v>1266.8555308739999</v>
      </c>
      <c r="J58" s="18">
        <v>1628.758028018</v>
      </c>
      <c r="K58" s="18">
        <v>1955.0569484939999</v>
      </c>
      <c r="L58" s="18">
        <v>2284.4412592889998</v>
      </c>
      <c r="M58" s="18">
        <v>2541.8147489920002</v>
      </c>
      <c r="N58" s="18">
        <v>4710.890221531</v>
      </c>
      <c r="O58" s="18">
        <v>6019.1556121920003</v>
      </c>
      <c r="P58" s="18">
        <v>6706.0841890299998</v>
      </c>
      <c r="Q58" s="18">
        <v>6674.589267071</v>
      </c>
      <c r="R58" s="18">
        <v>6810.7141204319996</v>
      </c>
    </row>
    <row r="59" spans="1:18" x14ac:dyDescent="0.3">
      <c r="A59" s="18" t="s">
        <v>278</v>
      </c>
      <c r="B59" s="18">
        <v>-2.0650124569999999</v>
      </c>
      <c r="C59" s="18">
        <v>-17.724981704000001</v>
      </c>
      <c r="D59" s="18">
        <v>-24.365326572000001</v>
      </c>
      <c r="E59" s="18">
        <v>-48.390699851000001</v>
      </c>
      <c r="F59" s="18">
        <v>-24.202877256000001</v>
      </c>
      <c r="G59" s="18">
        <v>-61.373358738999997</v>
      </c>
      <c r="H59" s="18">
        <v>-121.39546730399999</v>
      </c>
      <c r="I59" s="18">
        <v>-141.904366888</v>
      </c>
      <c r="J59" s="18">
        <v>-268.93041488300003</v>
      </c>
      <c r="K59" s="18">
        <v>-90.187639593</v>
      </c>
      <c r="L59" s="18">
        <v>-89.408435423</v>
      </c>
      <c r="M59" s="18">
        <v>-144.297478767</v>
      </c>
      <c r="N59" s="18">
        <v>-226.92668828699999</v>
      </c>
      <c r="O59" s="18">
        <v>-1045.956763059</v>
      </c>
      <c r="P59" s="18">
        <v>-210.84880629</v>
      </c>
      <c r="Q59" s="18">
        <v>-315.92380224999999</v>
      </c>
      <c r="R59" s="18">
        <v>-1044.179663655</v>
      </c>
    </row>
    <row r="60" spans="1:18" x14ac:dyDescent="0.3">
      <c r="A60" s="17" t="s">
        <v>281</v>
      </c>
      <c r="B60" s="17">
        <v>16.488432547999999</v>
      </c>
      <c r="C60" s="17">
        <v>16.488423548</v>
      </c>
      <c r="D60" s="17">
        <v>16.488423548</v>
      </c>
      <c r="E60" s="17">
        <v>16.488423548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</row>
    <row r="61" spans="1:18" x14ac:dyDescent="0.3">
      <c r="A61" s="18" t="s">
        <v>276</v>
      </c>
      <c r="B61" s="18">
        <v>19.396289198000002</v>
      </c>
      <c r="C61" s="18">
        <v>16.488423548</v>
      </c>
      <c r="D61" s="18">
        <v>16.488423548</v>
      </c>
      <c r="E61" s="18">
        <v>16.488423548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</row>
    <row r="62" spans="1:18" x14ac:dyDescent="0.3">
      <c r="A62" s="18" t="s">
        <v>277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</row>
    <row r="63" spans="1:18" x14ac:dyDescent="0.3">
      <c r="A63" s="18" t="s">
        <v>278</v>
      </c>
      <c r="B63" s="18">
        <v>-2.9078566499999998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</row>
    <row r="64" spans="1:18" x14ac:dyDescent="0.3">
      <c r="A64" s="17" t="s">
        <v>282</v>
      </c>
      <c r="B64" s="17">
        <v>3.7967448149999998</v>
      </c>
      <c r="C64" s="17">
        <v>4.8111322310000002</v>
      </c>
      <c r="D64" s="17">
        <v>5.8255201650000004</v>
      </c>
      <c r="E64" s="17">
        <v>6.8399080980000004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</row>
    <row r="65" spans="1:18" x14ac:dyDescent="0.3">
      <c r="A65" s="18" t="s">
        <v>280</v>
      </c>
      <c r="B65" s="18">
        <v>4.4368977430000003</v>
      </c>
      <c r="C65" s="18">
        <v>3.7967448149999998</v>
      </c>
      <c r="D65" s="18">
        <v>4.8111322310000002</v>
      </c>
      <c r="E65" s="18">
        <v>6.657366498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</row>
    <row r="66" spans="1:18" x14ac:dyDescent="0.3">
      <c r="A66" s="18" t="s">
        <v>277</v>
      </c>
      <c r="B66" s="18">
        <v>1.1597813619999999</v>
      </c>
      <c r="C66" s="18">
        <v>1.0143874159999999</v>
      </c>
      <c r="D66" s="18">
        <v>1.0143879339999999</v>
      </c>
      <c r="E66" s="18">
        <v>0.1825416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</row>
    <row r="67" spans="1:18" x14ac:dyDescent="0.3">
      <c r="A67" s="18" t="s">
        <v>278</v>
      </c>
      <c r="B67" s="18">
        <v>-1.7999342899999999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</row>
    <row r="68" spans="1:18" x14ac:dyDescent="0.3">
      <c r="A68" s="17" t="s">
        <v>283</v>
      </c>
      <c r="B68" s="17">
        <v>270.15536070600001</v>
      </c>
      <c r="C68" s="17">
        <v>283.45850516799999</v>
      </c>
      <c r="D68" s="17">
        <v>135.335392353</v>
      </c>
      <c r="E68" s="17">
        <v>181.890035603</v>
      </c>
      <c r="F68" s="17">
        <v>188.29699588599999</v>
      </c>
      <c r="G68" s="17">
        <v>215.91709964</v>
      </c>
      <c r="H68" s="17">
        <v>210.636148429</v>
      </c>
      <c r="I68" s="17">
        <v>193.24907925900001</v>
      </c>
      <c r="J68" s="17">
        <v>215.970717186</v>
      </c>
      <c r="K68" s="17">
        <v>225.393363897</v>
      </c>
      <c r="L68" s="17">
        <v>268.39181287000002</v>
      </c>
      <c r="M68" s="17">
        <v>339.570963463</v>
      </c>
      <c r="N68" s="17">
        <v>342.99527917799998</v>
      </c>
      <c r="O68" s="17">
        <v>618.32165940200002</v>
      </c>
      <c r="P68" s="17">
        <v>744.53807797299999</v>
      </c>
      <c r="Q68" s="17">
        <v>357.031331749</v>
      </c>
      <c r="R68" s="17">
        <v>367.057604707</v>
      </c>
    </row>
    <row r="69" spans="1:18" x14ac:dyDescent="0.3">
      <c r="A69" s="18" t="s">
        <v>276</v>
      </c>
      <c r="B69" s="18">
        <v>44.522327623000002</v>
      </c>
      <c r="C69" s="18">
        <v>270.15536070600001</v>
      </c>
      <c r="D69" s="18">
        <v>283.45850516799999</v>
      </c>
      <c r="E69" s="18">
        <v>181.96230060299999</v>
      </c>
      <c r="F69" s="18">
        <v>181.890035603</v>
      </c>
      <c r="G69" s="18">
        <v>188.29699588599999</v>
      </c>
      <c r="H69" s="18">
        <v>215.91709964</v>
      </c>
      <c r="I69" s="18">
        <v>210.636148429</v>
      </c>
      <c r="J69" s="18">
        <v>193.24907925900001</v>
      </c>
      <c r="K69" s="18">
        <v>215.970717186</v>
      </c>
      <c r="L69" s="18">
        <v>225.393363897</v>
      </c>
      <c r="M69" s="18">
        <v>268.39181287000002</v>
      </c>
      <c r="N69" s="18">
        <v>339.570963463</v>
      </c>
      <c r="O69" s="18">
        <v>342.99527917799998</v>
      </c>
      <c r="P69" s="18">
        <v>618.32165940200002</v>
      </c>
      <c r="Q69" s="18">
        <v>744.53807797299999</v>
      </c>
      <c r="R69" s="18">
        <v>357.031331749</v>
      </c>
    </row>
    <row r="70" spans="1:18" x14ac:dyDescent="0.3">
      <c r="A70" s="18" t="s">
        <v>277</v>
      </c>
      <c r="B70" s="18">
        <v>225.63303308299999</v>
      </c>
      <c r="C70" s="18">
        <v>13.303144462000001</v>
      </c>
      <c r="D70" s="18">
        <v>14.907905893000001</v>
      </c>
      <c r="E70" s="18">
        <v>3.6499999999999998E-2</v>
      </c>
      <c r="F70" s="18">
        <v>23.209184545999999</v>
      </c>
      <c r="G70" s="18">
        <v>27.930638340000002</v>
      </c>
      <c r="H70" s="18">
        <v>0.65386</v>
      </c>
      <c r="I70" s="18">
        <v>0.871</v>
      </c>
      <c r="J70" s="18">
        <v>22.761637926999999</v>
      </c>
      <c r="K70" s="18">
        <v>9.4562467110000004</v>
      </c>
      <c r="L70" s="18">
        <v>43.198448972999998</v>
      </c>
      <c r="M70" s="18">
        <v>71.179150593000003</v>
      </c>
      <c r="N70" s="18">
        <v>4.6175037149999998</v>
      </c>
      <c r="O70" s="18">
        <v>356.03130876199998</v>
      </c>
      <c r="P70" s="18">
        <v>138.09073494099999</v>
      </c>
      <c r="Q70" s="18">
        <v>26.036213528000001</v>
      </c>
      <c r="R70" s="18">
        <v>11.758790724000001</v>
      </c>
    </row>
    <row r="71" spans="1:18" x14ac:dyDescent="0.3">
      <c r="A71" s="18" t="s">
        <v>278</v>
      </c>
      <c r="B71" s="18">
        <v>0</v>
      </c>
      <c r="C71" s="18">
        <v>0</v>
      </c>
      <c r="D71" s="18">
        <v>-163.031018708</v>
      </c>
      <c r="E71" s="18">
        <v>-0.108765</v>
      </c>
      <c r="F71" s="18">
        <v>-16.802224262999999</v>
      </c>
      <c r="G71" s="18">
        <v>-0.310534586</v>
      </c>
      <c r="H71" s="18">
        <v>-5.9348112110000004</v>
      </c>
      <c r="I71" s="18">
        <v>-18.258069169999999</v>
      </c>
      <c r="J71" s="18">
        <v>-0.04</v>
      </c>
      <c r="K71" s="18">
        <v>-3.3599999999999998E-2</v>
      </c>
      <c r="L71" s="18">
        <v>-0.2</v>
      </c>
      <c r="M71" s="18">
        <v>0</v>
      </c>
      <c r="N71" s="18">
        <v>-1.1931879999999999</v>
      </c>
      <c r="O71" s="18">
        <v>-80.704928538000004</v>
      </c>
      <c r="P71" s="18">
        <v>-11.874316370000001</v>
      </c>
      <c r="Q71" s="18">
        <v>-413.542959752</v>
      </c>
      <c r="R71" s="18">
        <v>-1.732517766</v>
      </c>
    </row>
    <row r="72" spans="1:18" x14ac:dyDescent="0.3">
      <c r="A72" s="17" t="s">
        <v>284</v>
      </c>
      <c r="B72" s="17">
        <v>5.5426435200000004</v>
      </c>
      <c r="C72" s="17">
        <v>8.6936705219999997</v>
      </c>
      <c r="D72" s="17">
        <v>12.542100222</v>
      </c>
      <c r="E72" s="17">
        <v>17.627094312000001</v>
      </c>
      <c r="F72" s="17">
        <v>22.079661236</v>
      </c>
      <c r="G72" s="17">
        <v>26.853484537</v>
      </c>
      <c r="H72" s="17">
        <v>30.470606357000001</v>
      </c>
      <c r="I72" s="17">
        <v>29.288740893</v>
      </c>
      <c r="J72" s="17">
        <v>33.322033371000003</v>
      </c>
      <c r="K72" s="17">
        <v>39.855802658000002</v>
      </c>
      <c r="L72" s="17">
        <v>51.194717748000002</v>
      </c>
      <c r="M72" s="17">
        <v>70.199480206999993</v>
      </c>
      <c r="N72" s="17">
        <v>89.157976583999996</v>
      </c>
      <c r="O72" s="17">
        <v>81.605814507000005</v>
      </c>
      <c r="P72" s="17">
        <v>110.77610164399999</v>
      </c>
      <c r="Q72" s="17">
        <v>145.91218017899999</v>
      </c>
      <c r="R72" s="17">
        <v>182.841626241</v>
      </c>
    </row>
    <row r="73" spans="1:18" x14ac:dyDescent="0.3">
      <c r="A73" s="18" t="s">
        <v>280</v>
      </c>
      <c r="B73" s="18">
        <v>3.6943609099999999</v>
      </c>
      <c r="C73" s="18">
        <v>5.5426435200000004</v>
      </c>
      <c r="D73" s="18">
        <v>12.542100222</v>
      </c>
      <c r="E73" s="18">
        <v>16.705654347999999</v>
      </c>
      <c r="F73" s="18">
        <v>20.845467492000001</v>
      </c>
      <c r="G73" s="18">
        <v>22.079661236</v>
      </c>
      <c r="H73" s="18">
        <v>26.853484537</v>
      </c>
      <c r="I73" s="18">
        <v>30.470606357000001</v>
      </c>
      <c r="J73" s="18">
        <v>29.288740893</v>
      </c>
      <c r="K73" s="18">
        <v>33.322033371000003</v>
      </c>
      <c r="L73" s="18">
        <v>39.855802658000002</v>
      </c>
      <c r="M73" s="18">
        <v>51.194717748000002</v>
      </c>
      <c r="N73" s="18">
        <v>70.199480206999993</v>
      </c>
      <c r="O73" s="18">
        <v>89.157976583999996</v>
      </c>
      <c r="P73" s="18">
        <v>81.605814507000005</v>
      </c>
      <c r="Q73" s="18">
        <v>110.77610164399999</v>
      </c>
      <c r="R73" s="18">
        <v>145.91218017899999</v>
      </c>
    </row>
    <row r="74" spans="1:18" x14ac:dyDescent="0.3">
      <c r="A74" s="18" t="s">
        <v>277</v>
      </c>
      <c r="B74" s="18">
        <v>1.84828261</v>
      </c>
      <c r="C74" s="18">
        <v>3.1510270020000002</v>
      </c>
      <c r="D74" s="18">
        <v>0</v>
      </c>
      <c r="E74" s="18">
        <v>1.149498423</v>
      </c>
      <c r="F74" s="18">
        <v>1.3003808189999999</v>
      </c>
      <c r="G74" s="18">
        <v>5.0695741339999998</v>
      </c>
      <c r="H74" s="18">
        <v>5.015032154</v>
      </c>
      <c r="I74" s="18">
        <v>4.5658986940000004</v>
      </c>
      <c r="J74" s="18">
        <v>4.0732924779999999</v>
      </c>
      <c r="K74" s="18">
        <v>6.567369287</v>
      </c>
      <c r="L74" s="18">
        <v>11.400442871999999</v>
      </c>
      <c r="M74" s="18">
        <v>19.004762458999998</v>
      </c>
      <c r="N74" s="18">
        <v>20.151684376999999</v>
      </c>
      <c r="O74" s="18">
        <v>15.151832487</v>
      </c>
      <c r="P74" s="18">
        <v>29.215287137000001</v>
      </c>
      <c r="Q74" s="18">
        <v>36.267802979999999</v>
      </c>
      <c r="R74" s="18">
        <v>38.175513266999999</v>
      </c>
    </row>
    <row r="75" spans="1:18" x14ac:dyDescent="0.3">
      <c r="A75" s="18" t="s">
        <v>278</v>
      </c>
      <c r="B75" s="18">
        <v>0</v>
      </c>
      <c r="C75" s="18">
        <v>0</v>
      </c>
      <c r="D75" s="18">
        <v>0</v>
      </c>
      <c r="E75" s="18">
        <v>-0.22805845899999999</v>
      </c>
      <c r="F75" s="18">
        <v>-6.6187074999999998E-2</v>
      </c>
      <c r="G75" s="18">
        <v>-0.29575083299999999</v>
      </c>
      <c r="H75" s="18">
        <v>-1.3979103340000001</v>
      </c>
      <c r="I75" s="18">
        <v>-5.7477641579999998</v>
      </c>
      <c r="J75" s="18">
        <v>-0.04</v>
      </c>
      <c r="K75" s="18">
        <v>-3.3599999999999998E-2</v>
      </c>
      <c r="L75" s="18">
        <v>-6.1527782000000003E-2</v>
      </c>
      <c r="M75" s="18">
        <v>0</v>
      </c>
      <c r="N75" s="18">
        <v>-1.1931879999999999</v>
      </c>
      <c r="O75" s="18">
        <v>-22.703994563999998</v>
      </c>
      <c r="P75" s="18">
        <v>-4.4999999999999998E-2</v>
      </c>
      <c r="Q75" s="18">
        <v>-1.1317244449999999</v>
      </c>
      <c r="R75" s="18">
        <v>-1.2460672049999999</v>
      </c>
    </row>
    <row r="76" spans="1:18" x14ac:dyDescent="0.3">
      <c r="A76" s="17" t="s">
        <v>285</v>
      </c>
      <c r="B76" s="17">
        <v>0</v>
      </c>
      <c r="C76" s="17">
        <v>171.02</v>
      </c>
      <c r="D76" s="17">
        <v>135.14233999999999</v>
      </c>
      <c r="E76" s="17">
        <v>89.513000000000005</v>
      </c>
      <c r="F76" s="17">
        <v>20.409128365000001</v>
      </c>
      <c r="G76" s="17">
        <v>15.702128365</v>
      </c>
      <c r="H76" s="17">
        <v>15.702128365</v>
      </c>
      <c r="I76" s="17">
        <v>15.702128365</v>
      </c>
      <c r="J76" s="17">
        <v>15.702128365</v>
      </c>
      <c r="K76" s="17">
        <v>15.7</v>
      </c>
      <c r="L76" s="17">
        <v>0.7</v>
      </c>
      <c r="M76" s="17">
        <v>0.7</v>
      </c>
      <c r="N76" s="17">
        <v>0.7</v>
      </c>
      <c r="O76" s="17">
        <v>0.7</v>
      </c>
      <c r="P76" s="17">
        <v>0.7</v>
      </c>
      <c r="Q76" s="17">
        <v>0</v>
      </c>
      <c r="R76" s="17">
        <v>0</v>
      </c>
    </row>
    <row r="77" spans="1:18" x14ac:dyDescent="0.3">
      <c r="A77" s="18" t="s">
        <v>286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</row>
    <row r="78" spans="1:18" x14ac:dyDescent="0.3">
      <c r="A78" s="18" t="s">
        <v>287</v>
      </c>
      <c r="B78" s="18">
        <v>0</v>
      </c>
      <c r="C78" s="18">
        <v>0.02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</row>
    <row r="79" spans="1:18" x14ac:dyDescent="0.3">
      <c r="A79" s="18" t="s">
        <v>288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</row>
    <row r="80" spans="1:18" x14ac:dyDescent="0.3">
      <c r="A80" s="18" t="s">
        <v>289</v>
      </c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</row>
    <row r="81" spans="1:18" x14ac:dyDescent="0.3">
      <c r="A81" s="18" t="s">
        <v>97</v>
      </c>
      <c r="B81" s="18">
        <v>0</v>
      </c>
      <c r="C81" s="18">
        <v>171</v>
      </c>
      <c r="D81" s="18">
        <v>135.14233999999999</v>
      </c>
      <c r="E81" s="18">
        <v>89.513000000000005</v>
      </c>
      <c r="F81" s="18">
        <v>20.409128365000001</v>
      </c>
      <c r="G81" s="18">
        <v>15.702128365</v>
      </c>
      <c r="H81" s="18">
        <v>15.702128365</v>
      </c>
      <c r="I81" s="18">
        <v>15.702128365</v>
      </c>
      <c r="J81" s="18">
        <v>15.702128365</v>
      </c>
      <c r="K81" s="18">
        <v>15.7</v>
      </c>
      <c r="L81" s="18">
        <v>0.7</v>
      </c>
      <c r="M81" s="18">
        <v>0.7</v>
      </c>
      <c r="N81" s="18">
        <v>0.7</v>
      </c>
      <c r="O81" s="18">
        <v>0.7</v>
      </c>
      <c r="P81" s="18">
        <v>0.7</v>
      </c>
      <c r="Q81" s="18">
        <v>0</v>
      </c>
      <c r="R81" s="18">
        <v>0</v>
      </c>
    </row>
    <row r="82" spans="1:18" x14ac:dyDescent="0.3">
      <c r="A82" s="17" t="s">
        <v>290</v>
      </c>
      <c r="B82" s="17">
        <v>588.32965872099999</v>
      </c>
      <c r="C82" s="17">
        <v>3648.096119795</v>
      </c>
      <c r="D82" s="17">
        <v>4021.6252856569999</v>
      </c>
      <c r="E82" s="17">
        <v>4555.1655445790002</v>
      </c>
      <c r="F82" s="17">
        <v>4850.2488886359997</v>
      </c>
      <c r="G82" s="17">
        <v>5743.5598177479997</v>
      </c>
      <c r="H82" s="17">
        <v>5736.9834368089996</v>
      </c>
      <c r="I82" s="17">
        <v>6116.8173252570004</v>
      </c>
      <c r="J82" s="17">
        <v>5488.1706388940001</v>
      </c>
      <c r="K82" s="17">
        <v>11328.518776499999</v>
      </c>
      <c r="L82" s="17">
        <v>11494.717393327001</v>
      </c>
      <c r="M82" s="17">
        <v>16837.653470386998</v>
      </c>
      <c r="N82" s="17">
        <v>36798.465672104001</v>
      </c>
      <c r="O82" s="17">
        <v>43747.643082356</v>
      </c>
      <c r="P82" s="17">
        <v>46748.670400470997</v>
      </c>
      <c r="Q82" s="17">
        <v>54981.883180636003</v>
      </c>
      <c r="R82" s="17">
        <v>55882.686213458997</v>
      </c>
    </row>
    <row r="83" spans="1:18" x14ac:dyDescent="0.3">
      <c r="A83" s="18" t="s">
        <v>118</v>
      </c>
      <c r="B83" s="18">
        <v>580.79939027199998</v>
      </c>
      <c r="C83" s="18">
        <v>3367.117160669</v>
      </c>
      <c r="D83" s="18">
        <v>3513.894234417</v>
      </c>
      <c r="E83" s="18">
        <v>4048.441427403</v>
      </c>
      <c r="F83" s="18">
        <v>4421.1925102730002</v>
      </c>
      <c r="G83" s="18">
        <v>5523.8783926579999</v>
      </c>
      <c r="H83" s="18">
        <v>5515.4385747440001</v>
      </c>
      <c r="I83" s="18">
        <v>6116.8173252570004</v>
      </c>
      <c r="J83" s="18">
        <v>5488.1706388940001</v>
      </c>
      <c r="K83" s="18">
        <v>11326.247555546001</v>
      </c>
      <c r="L83" s="18">
        <v>11186.394038746999</v>
      </c>
      <c r="M83" s="18">
        <v>14151.319202024</v>
      </c>
      <c r="N83" s="18">
        <v>31553.932128138</v>
      </c>
      <c r="O83" s="18">
        <v>37547.008389955998</v>
      </c>
      <c r="P83" s="18">
        <v>39103.657252967998</v>
      </c>
      <c r="Q83" s="18">
        <v>47305.924871206997</v>
      </c>
      <c r="R83" s="18">
        <v>52583.846906045997</v>
      </c>
    </row>
    <row r="84" spans="1:18" x14ac:dyDescent="0.3">
      <c r="A84" s="18" t="s">
        <v>291</v>
      </c>
      <c r="B84" s="18">
        <v>7.5302684490000003</v>
      </c>
      <c r="C84" s="18">
        <v>280.97895912600001</v>
      </c>
      <c r="D84" s="18">
        <v>507.73105124</v>
      </c>
      <c r="E84" s="18">
        <v>506.72411717599999</v>
      </c>
      <c r="F84" s="18">
        <v>429.05637836300002</v>
      </c>
      <c r="G84" s="18">
        <v>219.68142509</v>
      </c>
      <c r="H84" s="18">
        <v>221.54486206499999</v>
      </c>
      <c r="I84" s="18">
        <v>0</v>
      </c>
      <c r="J84" s="18">
        <v>0</v>
      </c>
      <c r="K84" s="18">
        <v>2.2712209539999999</v>
      </c>
      <c r="L84" s="18">
        <v>308.32335458</v>
      </c>
      <c r="M84" s="18">
        <v>2686.3342683629999</v>
      </c>
      <c r="N84" s="18">
        <v>5244.5335439660003</v>
      </c>
      <c r="O84" s="18">
        <v>6200.6346923999999</v>
      </c>
      <c r="P84" s="18">
        <v>7645.0131475030003</v>
      </c>
      <c r="Q84" s="18">
        <v>7675.9583094290001</v>
      </c>
      <c r="R84" s="18">
        <v>3298.8393074129999</v>
      </c>
    </row>
    <row r="85" spans="1:18" x14ac:dyDescent="0.3">
      <c r="A85" s="17" t="s">
        <v>292</v>
      </c>
      <c r="B85" s="17"/>
      <c r="C85" s="17"/>
      <c r="D85" s="17"/>
      <c r="E85" s="17"/>
      <c r="F85" s="17"/>
      <c r="G85" s="17"/>
      <c r="H85" s="17">
        <v>0</v>
      </c>
      <c r="I85" s="17">
        <v>91.091275202999995</v>
      </c>
      <c r="J85" s="17">
        <v>211.19037141800001</v>
      </c>
      <c r="K85" s="17">
        <v>210.80747777900001</v>
      </c>
      <c r="L85" s="17">
        <v>270.68747777900001</v>
      </c>
      <c r="M85" s="17">
        <v>270.68747777900001</v>
      </c>
      <c r="N85" s="17">
        <v>270.68747777900001</v>
      </c>
      <c r="O85" s="17">
        <v>0</v>
      </c>
      <c r="P85" s="17">
        <v>123.641756364</v>
      </c>
      <c r="Q85" s="17">
        <v>121.195363677</v>
      </c>
      <c r="R85" s="17">
        <v>121.195363677</v>
      </c>
    </row>
    <row r="86" spans="1:18" x14ac:dyDescent="0.3">
      <c r="A86" s="18" t="s">
        <v>293</v>
      </c>
      <c r="B86" s="18"/>
      <c r="C86" s="18"/>
      <c r="D86" s="18"/>
      <c r="E86" s="18"/>
      <c r="F86" s="18"/>
      <c r="G86" s="18"/>
      <c r="H86" s="18">
        <v>0</v>
      </c>
      <c r="I86" s="18">
        <v>91.091275202999995</v>
      </c>
      <c r="J86" s="18">
        <v>206.24439668400001</v>
      </c>
      <c r="K86" s="18">
        <v>210.61152711400001</v>
      </c>
      <c r="L86" s="18">
        <v>210.80747777900001</v>
      </c>
      <c r="M86" s="18">
        <v>270.68747777900001</v>
      </c>
      <c r="N86" s="18">
        <v>270.68747777900001</v>
      </c>
      <c r="O86" s="18">
        <v>0</v>
      </c>
      <c r="P86" s="18">
        <v>60.075950665000001</v>
      </c>
      <c r="Q86" s="18">
        <v>123.641756364</v>
      </c>
      <c r="R86" s="18">
        <v>121.195363677</v>
      </c>
    </row>
    <row r="87" spans="1:18" x14ac:dyDescent="0.3">
      <c r="A87" s="18" t="s">
        <v>277</v>
      </c>
      <c r="B87" s="18"/>
      <c r="C87" s="18"/>
      <c r="D87" s="18"/>
      <c r="E87" s="18"/>
      <c r="F87" s="18"/>
      <c r="G87" s="18"/>
      <c r="H87" s="18">
        <v>0</v>
      </c>
      <c r="I87" s="18">
        <v>0</v>
      </c>
      <c r="J87" s="18">
        <v>4.945974734</v>
      </c>
      <c r="K87" s="18">
        <v>0.195950665</v>
      </c>
      <c r="L87" s="18">
        <v>59.88</v>
      </c>
      <c r="M87" s="18">
        <v>0</v>
      </c>
      <c r="N87" s="18">
        <v>0</v>
      </c>
      <c r="O87" s="18">
        <v>0</v>
      </c>
      <c r="P87" s="18">
        <v>63.565805699000002</v>
      </c>
      <c r="Q87" s="18">
        <v>0</v>
      </c>
      <c r="R87" s="18">
        <v>0</v>
      </c>
    </row>
    <row r="88" spans="1:18" x14ac:dyDescent="0.3">
      <c r="A88" s="18" t="s">
        <v>278</v>
      </c>
      <c r="B88" s="18"/>
      <c r="C88" s="18"/>
      <c r="D88" s="18"/>
      <c r="E88" s="18"/>
      <c r="F88" s="18"/>
      <c r="G88" s="18"/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-2.4463926869999999</v>
      </c>
      <c r="R88" s="18">
        <v>0</v>
      </c>
    </row>
    <row r="89" spans="1:18" x14ac:dyDescent="0.3">
      <c r="A89" s="17" t="s">
        <v>294</v>
      </c>
      <c r="B89" s="17"/>
      <c r="C89" s="17"/>
      <c r="D89" s="17"/>
      <c r="E89" s="17"/>
      <c r="F89" s="17"/>
      <c r="G89" s="17"/>
      <c r="H89" s="17">
        <v>0</v>
      </c>
      <c r="I89" s="17">
        <v>0</v>
      </c>
      <c r="J89" s="17">
        <v>136.35640545499999</v>
      </c>
      <c r="K89" s="17">
        <v>156.40200082199999</v>
      </c>
      <c r="L89" s="17">
        <v>182.45315354300001</v>
      </c>
      <c r="M89" s="17">
        <v>209.50230626199999</v>
      </c>
      <c r="N89" s="17">
        <v>227.57752711399999</v>
      </c>
      <c r="O89" s="17">
        <v>0</v>
      </c>
      <c r="P89" s="17">
        <v>35.632796368000001</v>
      </c>
      <c r="Q89" s="17">
        <v>45.286344984999999</v>
      </c>
      <c r="R89" s="17">
        <v>57.582236954000003</v>
      </c>
    </row>
    <row r="90" spans="1:18" x14ac:dyDescent="0.3">
      <c r="A90" s="18" t="s">
        <v>295</v>
      </c>
      <c r="B90" s="18"/>
      <c r="C90" s="18"/>
      <c r="D90" s="18"/>
      <c r="E90" s="18"/>
      <c r="F90" s="18"/>
      <c r="G90" s="18"/>
      <c r="H90" s="18">
        <v>0</v>
      </c>
      <c r="I90" s="18">
        <v>0</v>
      </c>
      <c r="J90" s="18">
        <v>115.153121481</v>
      </c>
      <c r="K90" s="18">
        <v>135.77756115099999</v>
      </c>
      <c r="L90" s="18">
        <v>156.40200082300001</v>
      </c>
      <c r="M90" s="18">
        <v>182.453153542</v>
      </c>
      <c r="N90" s="18">
        <v>209.50230626199999</v>
      </c>
      <c r="O90" s="18">
        <v>0</v>
      </c>
      <c r="P90" s="18">
        <v>22.954000000000001</v>
      </c>
      <c r="Q90" s="18">
        <v>35.632796368000001</v>
      </c>
      <c r="R90" s="18">
        <v>45.286344984999999</v>
      </c>
    </row>
    <row r="91" spans="1:18" x14ac:dyDescent="0.3">
      <c r="A91" s="18" t="s">
        <v>277</v>
      </c>
      <c r="B91" s="18"/>
      <c r="C91" s="18"/>
      <c r="D91" s="18"/>
      <c r="E91" s="18"/>
      <c r="F91" s="18"/>
      <c r="G91" s="18"/>
      <c r="H91" s="18">
        <v>0</v>
      </c>
      <c r="I91" s="18">
        <v>0</v>
      </c>
      <c r="J91" s="18">
        <v>21.203283974000001</v>
      </c>
      <c r="K91" s="18">
        <v>20.624439671000001</v>
      </c>
      <c r="L91" s="18">
        <v>26.051152720000001</v>
      </c>
      <c r="M91" s="18">
        <v>27.049152719999999</v>
      </c>
      <c r="N91" s="18">
        <v>18.075220852000001</v>
      </c>
      <c r="O91" s="18">
        <v>0</v>
      </c>
      <c r="P91" s="18">
        <v>12.678796368</v>
      </c>
      <c r="Q91" s="18">
        <v>9.6535486170000002</v>
      </c>
      <c r="R91" s="18">
        <v>12.295891968999999</v>
      </c>
    </row>
    <row r="92" spans="1:18" x14ac:dyDescent="0.3">
      <c r="A92" s="18" t="s">
        <v>278</v>
      </c>
      <c r="B92" s="18"/>
      <c r="C92" s="18"/>
      <c r="D92" s="18"/>
      <c r="E92" s="18"/>
      <c r="F92" s="18"/>
      <c r="G92" s="18"/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</row>
    <row r="93" spans="1:18" x14ac:dyDescent="0.3">
      <c r="A93" s="17" t="s">
        <v>296</v>
      </c>
      <c r="B93" s="17">
        <v>83.384015508999994</v>
      </c>
      <c r="C93" s="17">
        <v>295.23657623899999</v>
      </c>
      <c r="D93" s="17">
        <v>286.652794503</v>
      </c>
      <c r="E93" s="17">
        <v>245.561340161</v>
      </c>
      <c r="F93" s="17">
        <v>209.93273746</v>
      </c>
      <c r="G93" s="17">
        <v>387.85309645900003</v>
      </c>
      <c r="H93" s="17">
        <v>463.700814724</v>
      </c>
      <c r="I93" s="17">
        <v>398.530099807</v>
      </c>
      <c r="J93" s="17">
        <v>744.42275545699999</v>
      </c>
      <c r="K93" s="17">
        <v>378.25154384699999</v>
      </c>
      <c r="L93" s="17">
        <v>481.51020071400001</v>
      </c>
      <c r="M93" s="17">
        <v>478.42638471800001</v>
      </c>
      <c r="N93" s="17">
        <v>548.57926145299996</v>
      </c>
      <c r="O93" s="17">
        <v>796.02224112099998</v>
      </c>
      <c r="P93" s="17">
        <v>648.407591981</v>
      </c>
      <c r="Q93" s="17">
        <v>945.40445763299999</v>
      </c>
      <c r="R93" s="17">
        <v>1743.4114294149999</v>
      </c>
    </row>
    <row r="94" spans="1:18" x14ac:dyDescent="0.3">
      <c r="A94" s="18" t="s">
        <v>297</v>
      </c>
      <c r="B94" s="18">
        <v>39.113720837999999</v>
      </c>
      <c r="C94" s="18">
        <v>43.123383619000002</v>
      </c>
      <c r="D94" s="18">
        <v>89.758623877999995</v>
      </c>
      <c r="E94" s="18">
        <v>46.352522336</v>
      </c>
      <c r="F94" s="18">
        <v>63.038488569999998</v>
      </c>
      <c r="G94" s="18">
        <v>31.168739243000001</v>
      </c>
      <c r="H94" s="18">
        <v>62.522514741999998</v>
      </c>
      <c r="I94" s="18">
        <v>29.395378794999999</v>
      </c>
      <c r="J94" s="18">
        <v>55.534955609000001</v>
      </c>
      <c r="K94" s="18">
        <v>102.118881477</v>
      </c>
      <c r="L94" s="18">
        <v>74.350883643000003</v>
      </c>
      <c r="M94" s="18">
        <v>32.434143294999998</v>
      </c>
      <c r="N94" s="18">
        <v>46.089988666000004</v>
      </c>
      <c r="O94" s="18">
        <v>147.21075906799999</v>
      </c>
      <c r="P94" s="18">
        <v>190.751501679</v>
      </c>
      <c r="Q94" s="18">
        <v>44.619280818</v>
      </c>
      <c r="R94" s="18">
        <v>30.512129783999999</v>
      </c>
    </row>
    <row r="95" spans="1:18" x14ac:dyDescent="0.3">
      <c r="A95" s="18" t="s">
        <v>298</v>
      </c>
      <c r="B95" s="18">
        <v>10.398453731</v>
      </c>
      <c r="C95" s="18">
        <v>11.236168874000001</v>
      </c>
      <c r="D95" s="18">
        <v>15.439558365</v>
      </c>
      <c r="E95" s="18">
        <v>2.3821755530000002</v>
      </c>
      <c r="F95" s="18">
        <v>1.944505846</v>
      </c>
      <c r="G95" s="18">
        <v>2.1500072160000001</v>
      </c>
      <c r="H95" s="18">
        <v>2.619285971</v>
      </c>
      <c r="I95" s="18">
        <v>0.11758041599999999</v>
      </c>
      <c r="J95" s="18">
        <v>1.9105568470000001</v>
      </c>
      <c r="K95" s="18">
        <v>0.59861728700000005</v>
      </c>
      <c r="L95" s="18">
        <v>0.24199974699999999</v>
      </c>
      <c r="M95" s="18">
        <v>0.29633550400000003</v>
      </c>
      <c r="N95" s="18">
        <v>0.26785972000000002</v>
      </c>
      <c r="O95" s="18">
        <v>0.45304507300000002</v>
      </c>
      <c r="P95" s="18">
        <v>0.89539406499999996</v>
      </c>
      <c r="Q95" s="18">
        <v>2.5123796199999999</v>
      </c>
      <c r="R95" s="18">
        <v>1.643290559</v>
      </c>
    </row>
    <row r="96" spans="1:18" x14ac:dyDescent="0.3">
      <c r="A96" s="18" t="s">
        <v>299</v>
      </c>
      <c r="B96" s="18">
        <v>2.9293564249999999</v>
      </c>
      <c r="C96" s="18">
        <v>11.008957661</v>
      </c>
      <c r="D96" s="18">
        <v>7.9187064749999996</v>
      </c>
      <c r="E96" s="18">
        <v>7.7754725980000003</v>
      </c>
      <c r="F96" s="18">
        <v>3.6834875349999998</v>
      </c>
      <c r="G96" s="18">
        <v>4.1473189000000001E-2</v>
      </c>
      <c r="H96" s="18">
        <v>0</v>
      </c>
      <c r="I96" s="18">
        <v>0.89286419100000003</v>
      </c>
      <c r="J96" s="18">
        <v>2.6560166999999999E-2</v>
      </c>
      <c r="K96" s="18">
        <v>3.0212655000000001E-2</v>
      </c>
      <c r="L96" s="18">
        <v>0.19844624599999999</v>
      </c>
      <c r="M96" s="18">
        <v>0.19945711799999999</v>
      </c>
      <c r="N96" s="18">
        <v>0</v>
      </c>
      <c r="O96" s="18">
        <v>0.38418717000000002</v>
      </c>
      <c r="P96" s="18">
        <v>0</v>
      </c>
      <c r="Q96" s="18">
        <v>28.178566720999999</v>
      </c>
      <c r="R96" s="18">
        <v>0</v>
      </c>
    </row>
    <row r="97" spans="1:18" x14ac:dyDescent="0.3">
      <c r="A97" s="18" t="s">
        <v>300</v>
      </c>
      <c r="B97" s="18">
        <v>28.086639396999999</v>
      </c>
      <c r="C97" s="18">
        <v>226.25329214800001</v>
      </c>
      <c r="D97" s="18">
        <v>167.729483964</v>
      </c>
      <c r="E97" s="18">
        <v>168.012714066</v>
      </c>
      <c r="F97" s="18">
        <v>126.914977717</v>
      </c>
      <c r="G97" s="18">
        <v>315.23977756599999</v>
      </c>
      <c r="H97" s="18">
        <v>231.39238754100001</v>
      </c>
      <c r="I97" s="18">
        <v>300.52870351299998</v>
      </c>
      <c r="J97" s="18">
        <v>672.05842115799999</v>
      </c>
      <c r="K97" s="18">
        <v>266.09872245000003</v>
      </c>
      <c r="L97" s="18">
        <v>372.46307171000001</v>
      </c>
      <c r="M97" s="18">
        <v>425.26880519000002</v>
      </c>
      <c r="N97" s="18">
        <v>489.30154826900002</v>
      </c>
      <c r="O97" s="18">
        <v>601.81398641299995</v>
      </c>
      <c r="P97" s="18">
        <v>419.965032554</v>
      </c>
      <c r="Q97" s="18">
        <v>837.27011976999995</v>
      </c>
      <c r="R97" s="18">
        <v>1664.4108055950001</v>
      </c>
    </row>
    <row r="98" spans="1:18" x14ac:dyDescent="0.3">
      <c r="A98" s="18" t="s">
        <v>301</v>
      </c>
      <c r="B98" s="18">
        <v>2.855845118</v>
      </c>
      <c r="C98" s="18">
        <v>1.102401795</v>
      </c>
      <c r="D98" s="18">
        <v>2.3630682570000001</v>
      </c>
      <c r="E98" s="18">
        <v>2.0556048759999999</v>
      </c>
      <c r="F98" s="18">
        <v>0.91192545599999997</v>
      </c>
      <c r="G98" s="18">
        <v>0.82158428900000002</v>
      </c>
      <c r="H98" s="18">
        <v>1.0841815960000001</v>
      </c>
      <c r="I98" s="18">
        <v>1.1927332580000001</v>
      </c>
      <c r="J98" s="18">
        <v>1.6165502350000001</v>
      </c>
      <c r="K98" s="18">
        <v>2.9434015859999998</v>
      </c>
      <c r="L98" s="18">
        <v>3.5367236100000001</v>
      </c>
      <c r="M98" s="18">
        <v>5.2256533520000001</v>
      </c>
      <c r="N98" s="18">
        <v>1.9703559939999999</v>
      </c>
      <c r="O98" s="18">
        <v>20.542730976000001</v>
      </c>
      <c r="P98" s="18">
        <v>3.069230583</v>
      </c>
      <c r="Q98" s="18">
        <v>3.8899650960000001</v>
      </c>
      <c r="R98" s="18">
        <v>10.166130374</v>
      </c>
    </row>
    <row r="99" spans="1:18" x14ac:dyDescent="0.3">
      <c r="A99" s="18" t="s">
        <v>302</v>
      </c>
      <c r="B99" s="18">
        <v>0</v>
      </c>
      <c r="C99" s="18">
        <v>1.5921184000000001E-2</v>
      </c>
      <c r="D99" s="18">
        <v>3.1709719999999999</v>
      </c>
      <c r="E99" s="18">
        <v>6.1579086700000003</v>
      </c>
      <c r="F99" s="18">
        <v>5.3474343940000004</v>
      </c>
      <c r="G99" s="18">
        <v>8.6672498729999994</v>
      </c>
      <c r="H99" s="18">
        <v>5.5046723130000004</v>
      </c>
      <c r="I99" s="18">
        <v>4.6756480189999996</v>
      </c>
      <c r="J99" s="18">
        <v>5.7943351160000001</v>
      </c>
      <c r="K99" s="18">
        <v>2.5755283659999999</v>
      </c>
      <c r="L99" s="18">
        <v>17.029601830000001</v>
      </c>
      <c r="M99" s="18">
        <v>1.8019235650000001</v>
      </c>
      <c r="N99" s="18">
        <v>2.8233534659999999</v>
      </c>
      <c r="O99" s="18">
        <v>3.3798142859999998</v>
      </c>
      <c r="P99" s="18">
        <v>10.163002000000001</v>
      </c>
      <c r="Q99" s="18">
        <v>0.44549014300000001</v>
      </c>
      <c r="R99" s="18">
        <v>1.9442724339999999</v>
      </c>
    </row>
    <row r="100" spans="1:18" x14ac:dyDescent="0.3">
      <c r="A100" s="18" t="s">
        <v>303</v>
      </c>
      <c r="B100" s="18">
        <v>0</v>
      </c>
      <c r="C100" s="18">
        <v>2.3970829999999999</v>
      </c>
      <c r="D100" s="18">
        <v>0</v>
      </c>
      <c r="E100" s="18">
        <v>3.153972</v>
      </c>
      <c r="F100" s="18">
        <v>4.0705504350000004</v>
      </c>
      <c r="G100" s="18">
        <v>11.313731067000001</v>
      </c>
      <c r="H100" s="18">
        <v>136.41916747799999</v>
      </c>
      <c r="I100" s="18">
        <v>57.304516483999997</v>
      </c>
      <c r="J100" s="18">
        <v>0.60569737800000001</v>
      </c>
      <c r="K100" s="18">
        <v>1.5693041539999999</v>
      </c>
      <c r="L100" s="18">
        <v>0</v>
      </c>
      <c r="M100" s="18">
        <v>0</v>
      </c>
      <c r="N100" s="18">
        <v>0</v>
      </c>
      <c r="O100" s="18">
        <v>1.1353424000000001E-2</v>
      </c>
      <c r="P100" s="18">
        <v>5.6067000000000001E-3</v>
      </c>
      <c r="Q100" s="18">
        <v>0</v>
      </c>
      <c r="R100" s="18">
        <v>1.3255669999999999E-3</v>
      </c>
    </row>
    <row r="101" spans="1:18" x14ac:dyDescent="0.3">
      <c r="A101" s="18" t="s">
        <v>304</v>
      </c>
      <c r="B101" s="18">
        <v>0</v>
      </c>
      <c r="C101" s="18">
        <v>5.5775968000000002E-2</v>
      </c>
      <c r="D101" s="18">
        <v>0.27238156400000002</v>
      </c>
      <c r="E101" s="18">
        <v>0</v>
      </c>
      <c r="F101" s="18">
        <v>4.0213675069999999</v>
      </c>
      <c r="G101" s="18">
        <v>14.680799603000001</v>
      </c>
      <c r="H101" s="18">
        <v>24.158605083000001</v>
      </c>
      <c r="I101" s="18">
        <v>4.4226751310000001</v>
      </c>
      <c r="J101" s="18">
        <v>6.8756789469999999</v>
      </c>
      <c r="K101" s="18">
        <v>2.3168758719999998</v>
      </c>
      <c r="L101" s="18">
        <v>13.619484328</v>
      </c>
      <c r="M101" s="18">
        <v>0</v>
      </c>
      <c r="N101" s="18">
        <v>8.1261553380000002</v>
      </c>
      <c r="O101" s="18">
        <v>22.226364710999999</v>
      </c>
      <c r="P101" s="18">
        <v>23.557824400000001</v>
      </c>
      <c r="Q101" s="18">
        <v>28.488655465000001</v>
      </c>
      <c r="R101" s="18">
        <v>34.733475102</v>
      </c>
    </row>
    <row r="102" spans="1:18" x14ac:dyDescent="0.3">
      <c r="A102" s="18" t="s">
        <v>305</v>
      </c>
      <c r="B102" s="18">
        <v>0</v>
      </c>
      <c r="C102" s="18">
        <v>4.3591989999999997E-2</v>
      </c>
      <c r="D102" s="18">
        <v>0</v>
      </c>
      <c r="E102" s="18">
        <v>9.6709700620000003</v>
      </c>
      <c r="F102" s="18">
        <v>0</v>
      </c>
      <c r="G102" s="18">
        <v>3.7697344130000001</v>
      </c>
      <c r="H102" s="18">
        <v>0</v>
      </c>
      <c r="I102" s="18">
        <v>0</v>
      </c>
      <c r="J102" s="18">
        <v>0</v>
      </c>
      <c r="K102" s="18">
        <v>0</v>
      </c>
      <c r="L102" s="18">
        <v>6.9989599999999999E-2</v>
      </c>
      <c r="M102" s="18">
        <v>13.200066694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</row>
    <row r="103" spans="1:18" x14ac:dyDescent="0.3">
      <c r="A103" s="17" t="s">
        <v>306</v>
      </c>
      <c r="B103" s="17">
        <v>0</v>
      </c>
      <c r="C103" s="17">
        <v>55.605566842999998</v>
      </c>
      <c r="D103" s="17">
        <v>161.53373619999999</v>
      </c>
      <c r="E103" s="17">
        <v>328.30590243699999</v>
      </c>
      <c r="F103" s="17">
        <v>332.80455833299999</v>
      </c>
      <c r="G103" s="17">
        <v>345.44763021199998</v>
      </c>
      <c r="H103" s="17">
        <v>152.56489859600001</v>
      </c>
      <c r="I103" s="17">
        <v>106.75638495</v>
      </c>
      <c r="J103" s="17">
        <v>159.60643252899999</v>
      </c>
      <c r="K103" s="17">
        <v>308.75505647</v>
      </c>
      <c r="L103" s="17">
        <v>263.54936276299998</v>
      </c>
      <c r="M103" s="17">
        <v>429.77729741100001</v>
      </c>
      <c r="N103" s="17">
        <v>640.12968418200001</v>
      </c>
      <c r="O103" s="17">
        <v>772.61512335199996</v>
      </c>
      <c r="P103" s="17">
        <v>0</v>
      </c>
      <c r="Q103" s="17">
        <v>477.10221607099999</v>
      </c>
      <c r="R103" s="17">
        <v>682.11207250200005</v>
      </c>
    </row>
    <row r="104" spans="1:18" x14ac:dyDescent="0.3">
      <c r="A104" s="18" t="s">
        <v>307</v>
      </c>
      <c r="B104" s="18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</row>
    <row r="105" spans="1:18" x14ac:dyDescent="0.3">
      <c r="A105" s="18" t="s">
        <v>308</v>
      </c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</row>
    <row r="106" spans="1:18" x14ac:dyDescent="0.3">
      <c r="A106" s="18" t="s">
        <v>309</v>
      </c>
      <c r="B106" s="18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</row>
    <row r="107" spans="1:18" x14ac:dyDescent="0.3">
      <c r="A107" s="18" t="s">
        <v>270</v>
      </c>
      <c r="B107" s="18">
        <v>0</v>
      </c>
      <c r="C107" s="18">
        <v>55.605566842999998</v>
      </c>
      <c r="D107" s="18">
        <v>161.53373619999999</v>
      </c>
      <c r="E107" s="18">
        <v>328.30590243699999</v>
      </c>
      <c r="F107" s="18">
        <v>332.80455833299999</v>
      </c>
      <c r="G107" s="18">
        <v>345.44763021199998</v>
      </c>
      <c r="H107" s="18">
        <v>152.56489859600001</v>
      </c>
      <c r="I107" s="18">
        <v>106.75638495</v>
      </c>
      <c r="J107" s="18">
        <v>159.60643252899999</v>
      </c>
      <c r="K107" s="18">
        <v>308.75505647</v>
      </c>
      <c r="L107" s="18">
        <v>263.54936276299998</v>
      </c>
      <c r="M107" s="18">
        <v>429.77729741100001</v>
      </c>
      <c r="N107" s="18">
        <v>640.12968418200001</v>
      </c>
      <c r="O107" s="18">
        <v>772.61512335199996</v>
      </c>
      <c r="P107" s="18">
        <v>0</v>
      </c>
      <c r="Q107" s="18">
        <v>477.10221607099999</v>
      </c>
      <c r="R107" s="18">
        <v>682.11207250200005</v>
      </c>
    </row>
    <row r="108" spans="1:18" x14ac:dyDescent="0.3">
      <c r="A108" s="17" t="s">
        <v>310</v>
      </c>
      <c r="B108" s="17">
        <v>25.734740673000001</v>
      </c>
      <c r="C108" s="17">
        <v>33.874093557000002</v>
      </c>
      <c r="D108" s="17">
        <v>509.64092425699999</v>
      </c>
      <c r="E108" s="17">
        <v>401.18892843899999</v>
      </c>
      <c r="F108" s="17">
        <v>105.794771676</v>
      </c>
      <c r="G108" s="17">
        <v>2045.822283922</v>
      </c>
      <c r="H108" s="17">
        <v>104.23647928299999</v>
      </c>
      <c r="I108" s="17">
        <v>95.876723487000007</v>
      </c>
      <c r="J108" s="17">
        <v>140.60323640600001</v>
      </c>
      <c r="K108" s="17">
        <v>442.13534919400001</v>
      </c>
      <c r="L108" s="17">
        <v>300.06978026100001</v>
      </c>
      <c r="M108" s="17">
        <v>237.39174723900001</v>
      </c>
      <c r="N108" s="17">
        <v>328.06140035099997</v>
      </c>
      <c r="O108" s="17">
        <v>1047.1585080790001</v>
      </c>
      <c r="P108" s="17">
        <v>418.51226966799999</v>
      </c>
      <c r="Q108" s="17">
        <v>182.97059052399999</v>
      </c>
      <c r="R108" s="17">
        <v>188.07684519</v>
      </c>
    </row>
    <row r="109" spans="1:18" x14ac:dyDescent="0.3">
      <c r="A109" s="18" t="s">
        <v>311</v>
      </c>
      <c r="B109" s="18">
        <v>0.40339653800000003</v>
      </c>
      <c r="C109" s="18">
        <v>0.73959690899999997</v>
      </c>
      <c r="D109" s="18">
        <v>0</v>
      </c>
      <c r="E109" s="18">
        <v>0</v>
      </c>
      <c r="F109" s="18">
        <v>0</v>
      </c>
      <c r="G109" s="18">
        <v>0</v>
      </c>
      <c r="H109" s="18">
        <v>0.82117700900000001</v>
      </c>
      <c r="I109" s="18">
        <v>0.49782198999999999</v>
      </c>
      <c r="J109" s="18">
        <v>8.2156073999999996E-2</v>
      </c>
      <c r="K109" s="18">
        <v>0</v>
      </c>
      <c r="L109" s="18">
        <v>9.6400591070000008</v>
      </c>
      <c r="M109" s="18">
        <v>1.571432489</v>
      </c>
      <c r="N109" s="18">
        <v>1.197112178</v>
      </c>
      <c r="O109" s="18">
        <v>0</v>
      </c>
      <c r="P109" s="18">
        <v>2.7024763049999998</v>
      </c>
      <c r="Q109" s="18">
        <v>0.23652941</v>
      </c>
      <c r="R109" s="18">
        <v>0.47889149199999997</v>
      </c>
    </row>
    <row r="110" spans="1:18" x14ac:dyDescent="0.3">
      <c r="A110" s="18" t="s">
        <v>312</v>
      </c>
      <c r="B110" s="18">
        <v>0</v>
      </c>
      <c r="C110" s="18">
        <v>0</v>
      </c>
      <c r="D110" s="18">
        <v>1.0709844150000001</v>
      </c>
      <c r="E110" s="18">
        <v>1.3616174409999999</v>
      </c>
      <c r="F110" s="18">
        <v>1.862326208</v>
      </c>
      <c r="G110" s="18">
        <v>2.8193404630000001</v>
      </c>
      <c r="H110" s="18">
        <v>5.3642060039999997</v>
      </c>
      <c r="I110" s="18">
        <v>8.7888874739999991</v>
      </c>
      <c r="J110" s="18">
        <v>12.992955133000001</v>
      </c>
      <c r="K110" s="18">
        <v>18.040448532999999</v>
      </c>
      <c r="L110" s="18">
        <v>26.193773063999998</v>
      </c>
      <c r="M110" s="18">
        <v>37.005877757</v>
      </c>
      <c r="N110" s="18">
        <v>48.686819278999998</v>
      </c>
      <c r="O110" s="18">
        <v>62.374716653</v>
      </c>
      <c r="P110" s="18">
        <v>82.442379267000007</v>
      </c>
      <c r="Q110" s="18">
        <v>62.380901006000002</v>
      </c>
      <c r="R110" s="18">
        <v>4.5825164469999997</v>
      </c>
    </row>
    <row r="111" spans="1:18" x14ac:dyDescent="0.3">
      <c r="A111" s="18" t="s">
        <v>313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</row>
    <row r="112" spans="1:18" x14ac:dyDescent="0.3">
      <c r="A112" s="18" t="s">
        <v>314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</row>
    <row r="113" spans="1:18" x14ac:dyDescent="0.3">
      <c r="A113" s="18" t="s">
        <v>315</v>
      </c>
      <c r="B113" s="18"/>
      <c r="C113" s="18"/>
      <c r="D113" s="18"/>
      <c r="E113" s="18"/>
      <c r="F113" s="18"/>
      <c r="G113" s="18"/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</row>
    <row r="114" spans="1:18" x14ac:dyDescent="0.3">
      <c r="A114" s="18" t="s">
        <v>316</v>
      </c>
      <c r="B114" s="18">
        <v>0.83735999999999999</v>
      </c>
      <c r="C114" s="18">
        <v>1.2699400000000001</v>
      </c>
      <c r="D114" s="18">
        <v>0</v>
      </c>
      <c r="E114" s="18">
        <v>0</v>
      </c>
      <c r="F114" s="18">
        <v>0.74651100000000004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</row>
    <row r="115" spans="1:18" x14ac:dyDescent="0.3">
      <c r="A115" s="18" t="s">
        <v>317</v>
      </c>
      <c r="B115" s="18">
        <v>0</v>
      </c>
      <c r="C115" s="18">
        <v>0</v>
      </c>
      <c r="D115" s="18">
        <v>1.73715233</v>
      </c>
      <c r="E115" s="18">
        <v>10.721819</v>
      </c>
      <c r="F115" s="18">
        <v>17.687736009999998</v>
      </c>
      <c r="G115" s="18">
        <v>24.861007010000002</v>
      </c>
      <c r="H115" s="18">
        <v>24.350261964000001</v>
      </c>
      <c r="I115" s="18">
        <v>2.4069099999999999</v>
      </c>
      <c r="J115" s="18">
        <v>1.5178799999999999</v>
      </c>
      <c r="K115" s="18">
        <v>1.4952799999999999</v>
      </c>
      <c r="L115" s="18">
        <v>18.945712017000002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</row>
    <row r="116" spans="1:18" x14ac:dyDescent="0.3">
      <c r="A116" s="18" t="s">
        <v>318</v>
      </c>
      <c r="B116" s="18">
        <v>0.74301526500000004</v>
      </c>
      <c r="C116" s="18">
        <v>1.114843223</v>
      </c>
      <c r="D116" s="18">
        <v>184.401296739</v>
      </c>
      <c r="E116" s="18">
        <v>281.24418446300001</v>
      </c>
      <c r="F116" s="18">
        <v>4.5462625970000001</v>
      </c>
      <c r="G116" s="18">
        <v>7.470918E-2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</row>
    <row r="117" spans="1:18" x14ac:dyDescent="0.3">
      <c r="A117" s="18" t="s">
        <v>270</v>
      </c>
      <c r="B117" s="18">
        <v>23.750968870000001</v>
      </c>
      <c r="C117" s="18">
        <v>30.749713424999999</v>
      </c>
      <c r="D117" s="18">
        <v>322.43149077300001</v>
      </c>
      <c r="E117" s="18">
        <v>107.86130753499999</v>
      </c>
      <c r="F117" s="18">
        <v>80.951935860999995</v>
      </c>
      <c r="G117" s="18">
        <v>2018.0672272689999</v>
      </c>
      <c r="H117" s="18">
        <v>73.700834306000004</v>
      </c>
      <c r="I117" s="18">
        <v>84.183104022999999</v>
      </c>
      <c r="J117" s="18">
        <v>126.010245199</v>
      </c>
      <c r="K117" s="18">
        <v>422.59962066100002</v>
      </c>
      <c r="L117" s="18">
        <v>245.29023607299999</v>
      </c>
      <c r="M117" s="18">
        <v>198.81443699299999</v>
      </c>
      <c r="N117" s="18">
        <v>278.17746889400001</v>
      </c>
      <c r="O117" s="18">
        <v>984.78379142599999</v>
      </c>
      <c r="P117" s="18">
        <v>333.367414096</v>
      </c>
      <c r="Q117" s="18">
        <v>120.353160108</v>
      </c>
      <c r="R117" s="18">
        <v>183.01543725100001</v>
      </c>
    </row>
    <row r="118" spans="1:18" x14ac:dyDescent="0.3">
      <c r="A118" s="17" t="s">
        <v>319</v>
      </c>
      <c r="B118" s="17">
        <v>6.0351908539999997</v>
      </c>
      <c r="C118" s="17">
        <v>503.747790221</v>
      </c>
      <c r="D118" s="17">
        <v>1544.8683522460001</v>
      </c>
      <c r="E118" s="17">
        <v>1869.0496718239999</v>
      </c>
      <c r="F118" s="17">
        <v>1455.7085458399999</v>
      </c>
      <c r="G118" s="17">
        <v>1831.823606336</v>
      </c>
      <c r="H118" s="17">
        <v>1010.863752151</v>
      </c>
      <c r="I118" s="17">
        <v>739</v>
      </c>
      <c r="J118" s="17">
        <v>972.2</v>
      </c>
      <c r="K118" s="17">
        <v>1651.494675275</v>
      </c>
      <c r="L118" s="17">
        <v>12810.996979972</v>
      </c>
      <c r="M118" s="17">
        <v>19842.099219719999</v>
      </c>
      <c r="N118" s="17">
        <v>17343.247551511999</v>
      </c>
      <c r="O118" s="17">
        <v>13464.9319987</v>
      </c>
      <c r="P118" s="17">
        <v>11151.651204402</v>
      </c>
      <c r="Q118" s="17">
        <v>10399.119292481</v>
      </c>
      <c r="R118" s="17">
        <v>27080.443256096001</v>
      </c>
    </row>
    <row r="119" spans="1:18" x14ac:dyDescent="0.3">
      <c r="A119" s="18" t="s">
        <v>320</v>
      </c>
      <c r="B119" s="18">
        <v>5.8719999999999999</v>
      </c>
      <c r="C119" s="18">
        <v>503.747790221</v>
      </c>
      <c r="D119" s="18">
        <v>1544.8683522460001</v>
      </c>
      <c r="E119" s="18">
        <v>1869.0496718239999</v>
      </c>
      <c r="F119" s="18">
        <v>1286.7085458399999</v>
      </c>
      <c r="G119" s="18">
        <v>1601.505031426</v>
      </c>
      <c r="H119" s="18">
        <v>1010.863752151</v>
      </c>
      <c r="I119" s="18">
        <v>739</v>
      </c>
      <c r="J119" s="18">
        <v>972.2</v>
      </c>
      <c r="K119" s="18">
        <v>1651.494675275</v>
      </c>
      <c r="L119" s="18">
        <v>12810.996979972</v>
      </c>
      <c r="M119" s="18">
        <v>19842.099219719999</v>
      </c>
      <c r="N119" s="18">
        <v>17343.247551511999</v>
      </c>
      <c r="O119" s="18">
        <v>13464.9319987</v>
      </c>
      <c r="P119" s="18">
        <v>11151.651204402</v>
      </c>
      <c r="Q119" s="18">
        <v>10074.119292481</v>
      </c>
      <c r="R119" s="18">
        <v>27080.443256096001</v>
      </c>
    </row>
    <row r="120" spans="1:18" x14ac:dyDescent="0.3">
      <c r="A120" s="18" t="s">
        <v>321</v>
      </c>
      <c r="B120" s="18">
        <v>0</v>
      </c>
      <c r="C120" s="18">
        <v>0</v>
      </c>
      <c r="D120" s="18">
        <v>0</v>
      </c>
      <c r="E120" s="18">
        <v>0</v>
      </c>
      <c r="F120" s="18">
        <v>169</v>
      </c>
      <c r="G120" s="18">
        <v>450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325</v>
      </c>
      <c r="R120" s="18">
        <v>0</v>
      </c>
    </row>
    <row r="121" spans="1:18" x14ac:dyDescent="0.3">
      <c r="A121" s="18" t="s">
        <v>322</v>
      </c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</row>
    <row r="122" spans="1:18" x14ac:dyDescent="0.3">
      <c r="A122" s="18" t="s">
        <v>323</v>
      </c>
      <c r="B122" s="18">
        <v>0.163190854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</row>
    <row r="123" spans="1:18" x14ac:dyDescent="0.3">
      <c r="A123" s="18" t="s">
        <v>324</v>
      </c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-219.68142509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</row>
    <row r="124" spans="1:18" x14ac:dyDescent="0.3">
      <c r="A124" s="17" t="s">
        <v>325</v>
      </c>
      <c r="B124" s="17">
        <v>0</v>
      </c>
      <c r="C124" s="17">
        <v>1963.6399799999999</v>
      </c>
      <c r="D124" s="17">
        <v>3178.4976000000001</v>
      </c>
      <c r="E124" s="17">
        <v>3178.4976000000001</v>
      </c>
      <c r="F124" s="17">
        <v>4190.5253300000004</v>
      </c>
      <c r="G124" s="17">
        <v>4190.5253300000004</v>
      </c>
      <c r="H124" s="17">
        <v>4819.0817500000003</v>
      </c>
      <c r="I124" s="17">
        <v>7329.5141899999999</v>
      </c>
      <c r="J124" s="17">
        <v>8428.7495600000002</v>
      </c>
      <c r="K124" s="17">
        <v>15170.79</v>
      </c>
      <c r="L124" s="17">
        <v>21239.071660000001</v>
      </c>
      <c r="M124" s="17">
        <v>27610.741150000002</v>
      </c>
      <c r="N124" s="17">
        <v>33132.826589999997</v>
      </c>
      <c r="O124" s="17">
        <v>0</v>
      </c>
      <c r="P124" s="17">
        <v>0</v>
      </c>
      <c r="Q124" s="17">
        <v>0</v>
      </c>
      <c r="R124" s="17">
        <v>0</v>
      </c>
    </row>
    <row r="125" spans="1:18" x14ac:dyDescent="0.3">
      <c r="A125" s="18" t="s">
        <v>326</v>
      </c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</row>
    <row r="126" spans="1:18" x14ac:dyDescent="0.3">
      <c r="A126" s="18" t="s">
        <v>327</v>
      </c>
      <c r="B126" s="18">
        <v>0</v>
      </c>
      <c r="C126" s="18">
        <v>1963.6399799999999</v>
      </c>
      <c r="D126" s="18">
        <v>3178.4976000000001</v>
      </c>
      <c r="E126" s="18">
        <v>3178.4976000000001</v>
      </c>
      <c r="F126" s="18">
        <v>4190.5253300000004</v>
      </c>
      <c r="G126" s="18">
        <v>4190.5253300000004</v>
      </c>
      <c r="H126" s="18">
        <v>4819.0817500000003</v>
      </c>
      <c r="I126" s="18">
        <v>7329.5141899999999</v>
      </c>
      <c r="J126" s="18">
        <v>8428.7495600000002</v>
      </c>
      <c r="K126" s="18">
        <v>15170.79</v>
      </c>
      <c r="L126" s="18">
        <v>21239.071660000001</v>
      </c>
      <c r="M126" s="18">
        <v>27610.741150000002</v>
      </c>
      <c r="N126" s="18">
        <v>33132.826589999997</v>
      </c>
      <c r="O126" s="18">
        <v>0</v>
      </c>
      <c r="P126" s="18">
        <v>0</v>
      </c>
      <c r="Q126" s="18">
        <v>0</v>
      </c>
      <c r="R126" s="18">
        <v>0</v>
      </c>
    </row>
    <row r="127" spans="1:18" x14ac:dyDescent="0.3">
      <c r="A127" s="17" t="s">
        <v>328</v>
      </c>
      <c r="B127" s="17">
        <v>8502.1134740050002</v>
      </c>
      <c r="C127" s="17">
        <v>8244.2516465200006</v>
      </c>
      <c r="D127" s="17">
        <v>14492.717731336001</v>
      </c>
      <c r="E127" s="17">
        <v>18092.906336584001</v>
      </c>
      <c r="F127" s="17">
        <v>17122.073926266999</v>
      </c>
      <c r="G127" s="17">
        <v>19200.234178081999</v>
      </c>
      <c r="H127" s="17">
        <v>25825.123626163</v>
      </c>
      <c r="I127" s="17">
        <v>27864.558436963998</v>
      </c>
      <c r="J127" s="17">
        <v>33884.892008435003</v>
      </c>
      <c r="K127" s="17">
        <v>46854.825722465997</v>
      </c>
      <c r="L127" s="17">
        <v>56580.423695083002</v>
      </c>
      <c r="M127" s="17">
        <v>64677.906575644003</v>
      </c>
      <c r="N127" s="17">
        <v>91279.041771826</v>
      </c>
      <c r="O127" s="17">
        <v>150865.3599672</v>
      </c>
      <c r="P127" s="17">
        <v>142770.810676858</v>
      </c>
      <c r="Q127" s="17">
        <v>120355.231616139</v>
      </c>
      <c r="R127" s="17">
        <v>140561.387448572</v>
      </c>
    </row>
    <row r="128" spans="1:18" x14ac:dyDescent="0.3">
      <c r="A128" s="18" t="s">
        <v>329</v>
      </c>
      <c r="B128" s="18">
        <v>8281.9336873720003</v>
      </c>
      <c r="C128" s="18">
        <v>7760.2145547150003</v>
      </c>
      <c r="D128" s="18">
        <v>14336.575332277</v>
      </c>
      <c r="E128" s="18">
        <v>17924.102900875001</v>
      </c>
      <c r="F128" s="18">
        <v>17122.073926266999</v>
      </c>
      <c r="G128" s="18">
        <v>18935.967023955</v>
      </c>
      <c r="H128" s="18">
        <v>23074.882112781001</v>
      </c>
      <c r="I128" s="18">
        <v>27795.443050696002</v>
      </c>
      <c r="J128" s="18">
        <v>33689.12572217</v>
      </c>
      <c r="K128" s="18">
        <v>46110.892799656001</v>
      </c>
      <c r="L128" s="18">
        <v>54925.454767158</v>
      </c>
      <c r="M128" s="18">
        <v>62523.707011125996</v>
      </c>
      <c r="N128" s="18">
        <v>90003.588760001003</v>
      </c>
      <c r="O128" s="18">
        <v>149550.84514796099</v>
      </c>
      <c r="P128" s="18">
        <v>141636.39779026099</v>
      </c>
      <c r="Q128" s="18">
        <v>118765.60339036099</v>
      </c>
      <c r="R128" s="18">
        <v>137852.89080235301</v>
      </c>
    </row>
    <row r="129" spans="1:18" x14ac:dyDescent="0.3">
      <c r="A129" s="18" t="s">
        <v>330</v>
      </c>
      <c r="B129" s="18">
        <v>6.1955365349999996</v>
      </c>
      <c r="C129" s="18">
        <v>192.11389592399999</v>
      </c>
      <c r="D129" s="18">
        <v>37.498041780000001</v>
      </c>
      <c r="E129" s="18">
        <v>53.069923303000003</v>
      </c>
      <c r="F129" s="18">
        <v>0</v>
      </c>
      <c r="G129" s="18">
        <v>264.26715412700003</v>
      </c>
      <c r="H129" s="18">
        <v>2750.241513382</v>
      </c>
      <c r="I129" s="18">
        <v>69.115386267999995</v>
      </c>
      <c r="J129" s="18">
        <v>195.76628626499999</v>
      </c>
      <c r="K129" s="18">
        <v>743.93292281000004</v>
      </c>
      <c r="L129" s="18">
        <v>1654.9689279249999</v>
      </c>
      <c r="M129" s="18">
        <v>2154.199564518</v>
      </c>
      <c r="N129" s="18">
        <v>1275.453011825</v>
      </c>
      <c r="O129" s="18">
        <v>1314.514819239</v>
      </c>
      <c r="P129" s="18">
        <v>1134.4128865969999</v>
      </c>
      <c r="Q129" s="18">
        <v>1589.6282257779999</v>
      </c>
      <c r="R129" s="18">
        <v>2708.496646219</v>
      </c>
    </row>
    <row r="130" spans="1:18" x14ac:dyDescent="0.3">
      <c r="A130" s="18" t="s">
        <v>331</v>
      </c>
      <c r="B130" s="18">
        <v>213.98425009799999</v>
      </c>
      <c r="C130" s="18">
        <v>291.92319588100003</v>
      </c>
      <c r="D130" s="18">
        <v>118.644357279</v>
      </c>
      <c r="E130" s="18">
        <v>115.733512406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</row>
    <row r="131" spans="1:18" x14ac:dyDescent="0.3">
      <c r="A131" s="17" t="s">
        <v>332</v>
      </c>
      <c r="B131" s="17">
        <v>137.308587515</v>
      </c>
      <c r="C131" s="17">
        <v>120.85703177400001</v>
      </c>
      <c r="D131" s="17">
        <v>225.63391497500001</v>
      </c>
      <c r="E131" s="17">
        <v>241.00977500900001</v>
      </c>
      <c r="F131" s="17">
        <v>295.22203328299997</v>
      </c>
      <c r="G131" s="17">
        <v>265.94202755100002</v>
      </c>
      <c r="H131" s="17">
        <v>299.77480344999998</v>
      </c>
      <c r="I131" s="17">
        <v>411.62632263099999</v>
      </c>
      <c r="J131" s="17">
        <v>601.68184844799998</v>
      </c>
      <c r="K131" s="17">
        <v>693.13410816199996</v>
      </c>
      <c r="L131" s="17">
        <v>743.96531532400002</v>
      </c>
      <c r="M131" s="17">
        <v>1019.713901853</v>
      </c>
      <c r="N131" s="17">
        <v>1160.5383451089999</v>
      </c>
      <c r="O131" s="17">
        <v>1185.5699878549999</v>
      </c>
      <c r="P131" s="17">
        <v>1361.5362162260001</v>
      </c>
      <c r="Q131" s="17">
        <v>1402.2037224850001</v>
      </c>
      <c r="R131" s="17">
        <v>1706.2753171849999</v>
      </c>
    </row>
    <row r="132" spans="1:18" x14ac:dyDescent="0.3">
      <c r="A132" s="18" t="s">
        <v>333</v>
      </c>
      <c r="B132" s="18">
        <v>63.576599332999997</v>
      </c>
      <c r="C132" s="18">
        <v>87.564795899000003</v>
      </c>
      <c r="D132" s="18">
        <v>152.80660626100001</v>
      </c>
      <c r="E132" s="18">
        <v>153.563970246</v>
      </c>
      <c r="F132" s="18">
        <v>180.65381162599999</v>
      </c>
      <c r="G132" s="18">
        <v>200.41250640300001</v>
      </c>
      <c r="H132" s="18">
        <v>281.30334444300001</v>
      </c>
      <c r="I132" s="18">
        <v>389.925788211</v>
      </c>
      <c r="J132" s="18">
        <v>567.03871800599995</v>
      </c>
      <c r="K132" s="18">
        <v>652.148193139</v>
      </c>
      <c r="L132" s="18">
        <v>704.20128223200004</v>
      </c>
      <c r="M132" s="18">
        <v>957.21048550099999</v>
      </c>
      <c r="N132" s="18">
        <v>1125.4736857380001</v>
      </c>
      <c r="O132" s="18">
        <v>1128.7594848000001</v>
      </c>
      <c r="P132" s="18">
        <v>1260.395096431</v>
      </c>
      <c r="Q132" s="18">
        <v>1341.8085620950001</v>
      </c>
      <c r="R132" s="18">
        <v>1631.704360601</v>
      </c>
    </row>
    <row r="133" spans="1:18" x14ac:dyDescent="0.3">
      <c r="A133" s="18" t="s">
        <v>334</v>
      </c>
      <c r="B133" s="18">
        <v>6.6878298049999998</v>
      </c>
      <c r="C133" s="18">
        <v>0.30433169199999999</v>
      </c>
      <c r="D133" s="18">
        <v>0.51413948799999998</v>
      </c>
      <c r="E133" s="18">
        <v>0.51249768299999998</v>
      </c>
      <c r="F133" s="18">
        <v>0.18682368199999999</v>
      </c>
      <c r="G133" s="18">
        <v>0.76778082999999997</v>
      </c>
      <c r="H133" s="18">
        <v>0.23691134699999999</v>
      </c>
      <c r="I133" s="18">
        <v>0.48237030199999997</v>
      </c>
      <c r="J133" s="18">
        <v>0.64231314299999998</v>
      </c>
      <c r="K133" s="18">
        <v>1.5292497490000001</v>
      </c>
      <c r="L133" s="18">
        <v>0.71458372999999997</v>
      </c>
      <c r="M133" s="18">
        <v>2.4253935040000001</v>
      </c>
      <c r="N133" s="18">
        <v>2.6129593799999999</v>
      </c>
      <c r="O133" s="18">
        <v>2.6337871160000002</v>
      </c>
      <c r="P133" s="18">
        <v>0.18265964500000001</v>
      </c>
      <c r="Q133" s="18">
        <v>9.2582696080000009</v>
      </c>
      <c r="R133" s="18">
        <v>1.0279627119999999</v>
      </c>
    </row>
    <row r="134" spans="1:18" x14ac:dyDescent="0.3">
      <c r="A134" s="18" t="s">
        <v>335</v>
      </c>
      <c r="B134" s="18">
        <v>39.468297731</v>
      </c>
      <c r="C134" s="18">
        <v>14.826388404999999</v>
      </c>
      <c r="D134" s="18">
        <v>21.196509566</v>
      </c>
      <c r="E134" s="18">
        <v>41.731460259999999</v>
      </c>
      <c r="F134" s="18">
        <v>67.450890997000002</v>
      </c>
      <c r="G134" s="18">
        <v>38.932293233000003</v>
      </c>
      <c r="H134" s="18">
        <v>18.23454766</v>
      </c>
      <c r="I134" s="18">
        <v>21.218164118000001</v>
      </c>
      <c r="J134" s="18">
        <v>34.000817298999998</v>
      </c>
      <c r="K134" s="18">
        <v>39.456665274000002</v>
      </c>
      <c r="L134" s="18">
        <v>39.049449361999997</v>
      </c>
      <c r="M134" s="18">
        <v>60.078022848000003</v>
      </c>
      <c r="N134" s="18">
        <v>32.451699990999998</v>
      </c>
      <c r="O134" s="18">
        <v>54.176715938999997</v>
      </c>
      <c r="P134" s="18">
        <v>100.95846014999999</v>
      </c>
      <c r="Q134" s="18">
        <v>51.136890782000002</v>
      </c>
      <c r="R134" s="18">
        <v>73.542993871999997</v>
      </c>
    </row>
    <row r="135" spans="1:18" x14ac:dyDescent="0.3">
      <c r="A135" s="18" t="s">
        <v>336</v>
      </c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</row>
    <row r="136" spans="1:18" x14ac:dyDescent="0.3">
      <c r="A136" s="18" t="s">
        <v>337</v>
      </c>
      <c r="B136" s="18">
        <v>23.628755177999999</v>
      </c>
      <c r="C136" s="18">
        <v>17.529377466</v>
      </c>
      <c r="D136" s="18">
        <v>24.121370605999999</v>
      </c>
      <c r="E136" s="18">
        <v>14.208885719</v>
      </c>
      <c r="F136" s="18">
        <v>15.920662537</v>
      </c>
      <c r="G136" s="18">
        <v>18.646201132000002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</row>
    <row r="137" spans="1:18" x14ac:dyDescent="0.3">
      <c r="A137" s="18" t="s">
        <v>338</v>
      </c>
      <c r="B137" s="18">
        <v>3.9471054680000002</v>
      </c>
      <c r="C137" s="18">
        <v>0.63213831200000004</v>
      </c>
      <c r="D137" s="18">
        <v>26.995289054000001</v>
      </c>
      <c r="E137" s="18">
        <v>30.992961100999999</v>
      </c>
      <c r="F137" s="18">
        <v>31.009844440999998</v>
      </c>
      <c r="G137" s="18">
        <v>7.1832459530000001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</row>
    <row r="138" spans="1:18" x14ac:dyDescent="0.3">
      <c r="A138" s="17" t="s">
        <v>339</v>
      </c>
      <c r="B138" s="17">
        <v>7106.4955015169999</v>
      </c>
      <c r="C138" s="17">
        <v>6147.3516921970004</v>
      </c>
      <c r="D138" s="17">
        <v>11808.395972087999</v>
      </c>
      <c r="E138" s="17">
        <v>14979.112891098999</v>
      </c>
      <c r="F138" s="17">
        <v>14341.642566494</v>
      </c>
      <c r="G138" s="17">
        <v>15650.540636203999</v>
      </c>
      <c r="H138" s="17">
        <v>20338.346539679002</v>
      </c>
      <c r="I138" s="17">
        <v>21858.956167813001</v>
      </c>
      <c r="J138" s="17">
        <v>24532.650438985002</v>
      </c>
      <c r="K138" s="17">
        <v>35536.120578221002</v>
      </c>
      <c r="L138" s="17">
        <v>44165.626148684998</v>
      </c>
      <c r="M138" s="17">
        <v>52472.820451653999</v>
      </c>
      <c r="N138" s="17">
        <v>71214.453522562995</v>
      </c>
      <c r="O138" s="17">
        <v>108571.380446353</v>
      </c>
      <c r="P138" s="17">
        <v>124645.84822108</v>
      </c>
      <c r="Q138" s="17">
        <v>106015.187198082</v>
      </c>
      <c r="R138" s="17">
        <v>120357.56300370301</v>
      </c>
    </row>
    <row r="139" spans="1:18" x14ac:dyDescent="0.3">
      <c r="A139" s="18" t="s">
        <v>340</v>
      </c>
      <c r="B139" s="18">
        <v>6772.0382222830003</v>
      </c>
      <c r="C139" s="18">
        <v>5777.1581485050001</v>
      </c>
      <c r="D139" s="18">
        <v>4250.82671897</v>
      </c>
      <c r="E139" s="18">
        <v>1676.149419912</v>
      </c>
      <c r="F139" s="18">
        <v>14341.642566494</v>
      </c>
      <c r="G139" s="18">
        <v>5924.8369902169998</v>
      </c>
      <c r="H139" s="18">
        <v>138.48535044900001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</row>
    <row r="140" spans="1:18" x14ac:dyDescent="0.3">
      <c r="A140" s="18" t="s">
        <v>341</v>
      </c>
      <c r="B140" s="18">
        <v>153.319584668</v>
      </c>
      <c r="C140" s="18">
        <v>266.01362113499999</v>
      </c>
      <c r="D140" s="18">
        <v>7478.2894983779997</v>
      </c>
      <c r="E140" s="18">
        <v>13158.966275942001</v>
      </c>
      <c r="F140" s="18">
        <v>0</v>
      </c>
      <c r="G140" s="18">
        <v>8473.421172978</v>
      </c>
      <c r="H140" s="18">
        <v>18288.063278638001</v>
      </c>
      <c r="I140" s="18">
        <v>21753.909235894</v>
      </c>
      <c r="J140" s="18">
        <v>24408.137188997</v>
      </c>
      <c r="K140" s="18">
        <v>35077.539193748999</v>
      </c>
      <c r="L140" s="18">
        <v>43262.052605459998</v>
      </c>
      <c r="M140" s="18">
        <v>51076.008928634001</v>
      </c>
      <c r="N140" s="18">
        <v>70389.153770945995</v>
      </c>
      <c r="O140" s="18">
        <v>107762.174428029</v>
      </c>
      <c r="P140" s="18">
        <v>122995.394974254</v>
      </c>
      <c r="Q140" s="18">
        <v>106105.054212619</v>
      </c>
      <c r="R140" s="18">
        <v>118828.081625292</v>
      </c>
    </row>
    <row r="141" spans="1:18" x14ac:dyDescent="0.3">
      <c r="A141" s="18" t="s">
        <v>342</v>
      </c>
      <c r="B141" s="18">
        <v>2.7810859639999999</v>
      </c>
      <c r="C141" s="18">
        <v>275.641374412</v>
      </c>
      <c r="D141" s="18">
        <v>18.297729831000002</v>
      </c>
      <c r="E141" s="18">
        <v>19.376754225999999</v>
      </c>
      <c r="F141" s="18">
        <v>0</v>
      </c>
      <c r="G141" s="18">
        <v>188.878344199</v>
      </c>
      <c r="H141" s="18">
        <v>1730.062334127</v>
      </c>
      <c r="I141" s="18">
        <v>49.154581686999997</v>
      </c>
      <c r="J141" s="18">
        <v>124.513249988</v>
      </c>
      <c r="K141" s="18">
        <v>320.12447530999998</v>
      </c>
      <c r="L141" s="18">
        <v>433.56594323500002</v>
      </c>
      <c r="M141" s="18">
        <v>1382.3411038090001</v>
      </c>
      <c r="N141" s="18">
        <v>768.53964930999996</v>
      </c>
      <c r="O141" s="18">
        <v>611.46762891200001</v>
      </c>
      <c r="P141" s="18">
        <v>454.36229311699998</v>
      </c>
      <c r="Q141" s="18">
        <v>954.59726699500004</v>
      </c>
      <c r="R141" s="18">
        <v>1478.765708274</v>
      </c>
    </row>
    <row r="142" spans="1:18" x14ac:dyDescent="0.3">
      <c r="A142" s="18" t="s">
        <v>343</v>
      </c>
      <c r="B142" s="18">
        <v>0</v>
      </c>
      <c r="C142" s="18">
        <v>0</v>
      </c>
      <c r="D142" s="18">
        <v>0</v>
      </c>
      <c r="E142" s="18">
        <v>0</v>
      </c>
      <c r="F142" s="18">
        <v>0</v>
      </c>
      <c r="G142" s="18">
        <v>35.183000651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</row>
    <row r="143" spans="1:18" x14ac:dyDescent="0.3">
      <c r="A143" s="18" t="s">
        <v>344</v>
      </c>
      <c r="B143" s="18">
        <v>0</v>
      </c>
      <c r="C143" s="18">
        <v>0</v>
      </c>
      <c r="D143" s="18">
        <v>60.439548307999999</v>
      </c>
      <c r="E143" s="18">
        <v>56.505384681999999</v>
      </c>
      <c r="F143" s="18">
        <v>0</v>
      </c>
      <c r="G143" s="18">
        <v>1018.86079821</v>
      </c>
      <c r="H143" s="18">
        <v>2.2939203720000001</v>
      </c>
      <c r="I143" s="18">
        <v>0</v>
      </c>
      <c r="J143" s="18">
        <v>0</v>
      </c>
      <c r="K143" s="18">
        <v>138.446218751</v>
      </c>
      <c r="L143" s="18">
        <v>541.12138375200004</v>
      </c>
      <c r="M143" s="18">
        <v>18.923757871999999</v>
      </c>
      <c r="N143" s="18">
        <v>38.965286886000001</v>
      </c>
      <c r="O143" s="18">
        <v>43.568513664000001</v>
      </c>
      <c r="P143" s="18">
        <v>55.080204168999998</v>
      </c>
      <c r="Q143" s="18">
        <v>59.507123221000001</v>
      </c>
      <c r="R143" s="18">
        <v>64.580750487000003</v>
      </c>
    </row>
    <row r="144" spans="1:18" x14ac:dyDescent="0.3">
      <c r="A144" s="18" t="s">
        <v>345</v>
      </c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</row>
    <row r="145" spans="1:18" x14ac:dyDescent="0.3">
      <c r="A145" s="18" t="s">
        <v>346</v>
      </c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</row>
    <row r="146" spans="1:18" x14ac:dyDescent="0.3">
      <c r="A146" s="18" t="s">
        <v>347</v>
      </c>
      <c r="B146" s="18">
        <v>178.35660860199999</v>
      </c>
      <c r="C146" s="18">
        <v>-171.46145185500001</v>
      </c>
      <c r="D146" s="18">
        <v>0.54247660099999995</v>
      </c>
      <c r="E146" s="18">
        <v>68.115056336999999</v>
      </c>
      <c r="F146" s="18">
        <v>0</v>
      </c>
      <c r="G146" s="18">
        <v>9.3603299490000005</v>
      </c>
      <c r="H146" s="18">
        <v>179.44165609300001</v>
      </c>
      <c r="I146" s="18">
        <v>55.892350231999998</v>
      </c>
      <c r="J146" s="18">
        <v>0</v>
      </c>
      <c r="K146" s="18">
        <v>1.0690411E-2</v>
      </c>
      <c r="L146" s="18">
        <v>-71.113783761999997</v>
      </c>
      <c r="M146" s="18">
        <v>-4.4533386610000001</v>
      </c>
      <c r="N146" s="18">
        <v>17.794815420999999</v>
      </c>
      <c r="O146" s="18">
        <v>154.16987574800001</v>
      </c>
      <c r="P146" s="18">
        <v>1000.648169839</v>
      </c>
      <c r="Q146" s="18">
        <v>-1112.2862044840001</v>
      </c>
      <c r="R146" s="18">
        <v>-22.810546347999999</v>
      </c>
    </row>
    <row r="147" spans="1:18" x14ac:dyDescent="0.3">
      <c r="A147" s="17" t="s">
        <v>348</v>
      </c>
      <c r="B147" s="17">
        <v>149.81491822699999</v>
      </c>
      <c r="C147" s="17">
        <v>0</v>
      </c>
      <c r="D147" s="17">
        <v>204.71147133100001</v>
      </c>
      <c r="E147" s="17">
        <v>329.27894208700002</v>
      </c>
      <c r="F147" s="17">
        <v>164.624612181</v>
      </c>
      <c r="G147" s="17">
        <v>276.27861899300001</v>
      </c>
      <c r="H147" s="17">
        <v>160.28777932700001</v>
      </c>
      <c r="I147" s="17">
        <v>248.607642113</v>
      </c>
      <c r="J147" s="17">
        <v>197.18116785300001</v>
      </c>
      <c r="K147" s="17">
        <v>186.21546470000001</v>
      </c>
      <c r="L147" s="17">
        <v>294.40827074100002</v>
      </c>
      <c r="M147" s="17">
        <v>471.053832011</v>
      </c>
      <c r="N147" s="17">
        <v>1004.78976627</v>
      </c>
      <c r="O147" s="17">
        <v>3071.4406401880001</v>
      </c>
      <c r="P147" s="17">
        <v>3743.6507073309999</v>
      </c>
      <c r="Q147" s="17">
        <v>3173.0864049490001</v>
      </c>
      <c r="R147" s="17">
        <v>2618.9172402869999</v>
      </c>
    </row>
    <row r="148" spans="1:18" x14ac:dyDescent="0.3">
      <c r="A148" s="18" t="s">
        <v>349</v>
      </c>
      <c r="B148" s="18">
        <v>104.20366815</v>
      </c>
      <c r="C148" s="18">
        <v>0</v>
      </c>
      <c r="D148" s="18">
        <v>153.68499816299999</v>
      </c>
      <c r="E148" s="18">
        <v>174.24737036900001</v>
      </c>
      <c r="F148" s="18">
        <v>69.159064147999999</v>
      </c>
      <c r="G148" s="18">
        <v>104.57551436599999</v>
      </c>
      <c r="H148" s="18">
        <v>110.13030566400001</v>
      </c>
      <c r="I148" s="18">
        <v>121.207483294</v>
      </c>
      <c r="J148" s="18">
        <v>138.36509612899999</v>
      </c>
      <c r="K148" s="18">
        <v>108.744716493</v>
      </c>
      <c r="L148" s="18">
        <v>163.43400550999999</v>
      </c>
      <c r="M148" s="18">
        <v>276.78328393300001</v>
      </c>
      <c r="N148" s="18">
        <v>519.07820699000001</v>
      </c>
      <c r="O148" s="18">
        <v>1194.3708784769999</v>
      </c>
      <c r="P148" s="18">
        <v>1822.022852374</v>
      </c>
      <c r="Q148" s="18">
        <v>1953.1434532999999</v>
      </c>
      <c r="R148" s="18">
        <v>1258.67958767</v>
      </c>
    </row>
    <row r="149" spans="1:18" x14ac:dyDescent="0.3">
      <c r="A149" s="18" t="s">
        <v>350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</row>
    <row r="150" spans="1:18" x14ac:dyDescent="0.3">
      <c r="A150" s="18" t="s">
        <v>351</v>
      </c>
      <c r="B150" s="18">
        <v>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</row>
    <row r="151" spans="1:18" x14ac:dyDescent="0.3">
      <c r="A151" s="18" t="s">
        <v>352</v>
      </c>
      <c r="B151" s="18"/>
      <c r="C151" s="18"/>
      <c r="D151" s="18"/>
      <c r="E151" s="18"/>
      <c r="F151" s="18"/>
      <c r="G151" s="18"/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504.22134925400002</v>
      </c>
      <c r="P151" s="18">
        <v>1.728882808</v>
      </c>
      <c r="Q151" s="18">
        <v>4.5439184260000003</v>
      </c>
      <c r="R151" s="18">
        <v>27.719953784000001</v>
      </c>
    </row>
    <row r="152" spans="1:18" x14ac:dyDescent="0.3">
      <c r="A152" s="18" t="s">
        <v>353</v>
      </c>
      <c r="B152" s="18">
        <v>0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</row>
    <row r="153" spans="1:18" x14ac:dyDescent="0.3">
      <c r="A153" s="18" t="s">
        <v>354</v>
      </c>
      <c r="B153" s="18">
        <v>34.373391362</v>
      </c>
      <c r="C153" s="18">
        <v>0</v>
      </c>
      <c r="D153" s="18">
        <v>42.991659528</v>
      </c>
      <c r="E153" s="18">
        <v>113.73738779599999</v>
      </c>
      <c r="F153" s="18">
        <v>32.327219919999997</v>
      </c>
      <c r="G153" s="18">
        <v>28.502845950000001</v>
      </c>
      <c r="H153" s="18">
        <v>49.742769101999997</v>
      </c>
      <c r="I153" s="18">
        <v>121.66746297</v>
      </c>
      <c r="J153" s="18">
        <v>54.165326274000002</v>
      </c>
      <c r="K153" s="18">
        <v>60.033233785</v>
      </c>
      <c r="L153" s="18">
        <v>115.851955886</v>
      </c>
      <c r="M153" s="18">
        <v>177.270502599</v>
      </c>
      <c r="N153" s="18">
        <v>483.165239031</v>
      </c>
      <c r="O153" s="18">
        <v>1259.7130021370001</v>
      </c>
      <c r="P153" s="18">
        <v>1886.6248268039999</v>
      </c>
      <c r="Q153" s="18">
        <v>1207.07833448</v>
      </c>
      <c r="R153" s="18">
        <v>1319.7844286770001</v>
      </c>
    </row>
    <row r="154" spans="1:18" x14ac:dyDescent="0.3">
      <c r="A154" s="18" t="s">
        <v>355</v>
      </c>
      <c r="B154" s="18">
        <v>0</v>
      </c>
      <c r="C154" s="18">
        <v>0</v>
      </c>
      <c r="D154" s="18">
        <v>0.14229882199999999</v>
      </c>
      <c r="E154" s="18">
        <v>34.766367178000003</v>
      </c>
      <c r="F154" s="18">
        <v>1.3605328169999999</v>
      </c>
      <c r="G154" s="18">
        <v>0.297821748</v>
      </c>
      <c r="H154" s="18">
        <v>0.23945169099999999</v>
      </c>
      <c r="I154" s="18">
        <v>5.6284053429999998</v>
      </c>
      <c r="J154" s="18">
        <v>0.18290916400000001</v>
      </c>
      <c r="K154" s="18">
        <v>7.0220615390000001</v>
      </c>
      <c r="L154" s="18">
        <v>7.3112445519999998</v>
      </c>
      <c r="M154" s="18">
        <v>15.303987879999999</v>
      </c>
      <c r="N154" s="18">
        <v>0.49087751000000002</v>
      </c>
      <c r="O154" s="18">
        <v>46.626960525000001</v>
      </c>
      <c r="P154" s="18">
        <v>11.596235825999999</v>
      </c>
      <c r="Q154" s="18">
        <v>3.6297983349999998</v>
      </c>
      <c r="R154" s="18">
        <v>5.2448657320000001</v>
      </c>
    </row>
    <row r="155" spans="1:18" x14ac:dyDescent="0.3">
      <c r="A155" s="18" t="s">
        <v>356</v>
      </c>
      <c r="B155" s="18">
        <v>0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3.0239159999999998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</row>
    <row r="156" spans="1:18" x14ac:dyDescent="0.3">
      <c r="A156" s="18" t="s">
        <v>357</v>
      </c>
      <c r="B156" s="18">
        <v>11.237858715</v>
      </c>
      <c r="C156" s="18">
        <v>0</v>
      </c>
      <c r="D156" s="18">
        <v>7.8925148180000004</v>
      </c>
      <c r="E156" s="18">
        <v>6.5278167439999999</v>
      </c>
      <c r="F156" s="18">
        <v>61.777795296000001</v>
      </c>
      <c r="G156" s="18">
        <v>142.902436929</v>
      </c>
      <c r="H156" s="18">
        <v>0.17525287000000001</v>
      </c>
      <c r="I156" s="18">
        <v>0.10429050600000001</v>
      </c>
      <c r="J156" s="18">
        <v>1.443920286</v>
      </c>
      <c r="K156" s="18">
        <v>10.415452883</v>
      </c>
      <c r="L156" s="18">
        <v>7.8110647929999999</v>
      </c>
      <c r="M156" s="18">
        <v>1.696057599</v>
      </c>
      <c r="N156" s="18">
        <v>2.0554427390000001</v>
      </c>
      <c r="O156" s="18">
        <v>66.508449795000004</v>
      </c>
      <c r="P156" s="18">
        <v>21.677909519</v>
      </c>
      <c r="Q156" s="18">
        <v>4.6909004080000001</v>
      </c>
      <c r="R156" s="18">
        <v>7.4884044239999996</v>
      </c>
    </row>
    <row r="157" spans="1:18" x14ac:dyDescent="0.3">
      <c r="A157" s="17" t="s">
        <v>177</v>
      </c>
      <c r="B157" s="17">
        <v>170.81416013099999</v>
      </c>
      <c r="C157" s="17">
        <v>281.06605734200002</v>
      </c>
      <c r="D157" s="17">
        <v>693.80102571999998</v>
      </c>
      <c r="E157" s="17">
        <v>1069.83070486</v>
      </c>
      <c r="F157" s="17">
        <v>585.02410517299995</v>
      </c>
      <c r="G157" s="17">
        <v>528.408903958</v>
      </c>
      <c r="H157" s="17">
        <v>563.83423107900001</v>
      </c>
      <c r="I157" s="17">
        <v>566.23389760600003</v>
      </c>
      <c r="J157" s="17">
        <v>367.98675613500001</v>
      </c>
      <c r="K157" s="17">
        <v>555.75658374600005</v>
      </c>
      <c r="L157" s="17">
        <v>772.31716190099996</v>
      </c>
      <c r="M157" s="17">
        <v>1181.6757109160001</v>
      </c>
      <c r="N157" s="17">
        <v>2837.4064305880001</v>
      </c>
      <c r="O157" s="17">
        <v>3731.5422578729999</v>
      </c>
      <c r="P157" s="17">
        <v>7026.7232852409998</v>
      </c>
      <c r="Q157" s="17">
        <v>5191.5118443889996</v>
      </c>
      <c r="R157" s="17">
        <v>3966.636074605</v>
      </c>
    </row>
    <row r="158" spans="1:18" x14ac:dyDescent="0.3">
      <c r="A158" s="18" t="s">
        <v>358</v>
      </c>
      <c r="B158" s="18">
        <v>74.436977628999998</v>
      </c>
      <c r="C158" s="18">
        <v>76.177480255999996</v>
      </c>
      <c r="D158" s="18">
        <v>413.09018879600001</v>
      </c>
      <c r="E158" s="18">
        <v>765.58300740899995</v>
      </c>
      <c r="F158" s="18">
        <v>526.97096762399997</v>
      </c>
      <c r="G158" s="18">
        <v>370.94784982599998</v>
      </c>
      <c r="H158" s="18">
        <v>350.628944467</v>
      </c>
      <c r="I158" s="18">
        <v>251.33789634499999</v>
      </c>
      <c r="J158" s="18">
        <v>279.95187940699998</v>
      </c>
      <c r="K158" s="18">
        <v>479.70756985499997</v>
      </c>
      <c r="L158" s="18">
        <v>539.86124364</v>
      </c>
      <c r="M158" s="18">
        <v>936.71021835900001</v>
      </c>
      <c r="N158" s="18">
        <v>2191.680923417</v>
      </c>
      <c r="O158" s="18">
        <v>2525.8232582370001</v>
      </c>
      <c r="P158" s="18">
        <v>3083.6381318180001</v>
      </c>
      <c r="Q158" s="18">
        <v>3585.0776838810002</v>
      </c>
      <c r="R158" s="18">
        <v>2287.3608108799999</v>
      </c>
    </row>
    <row r="159" spans="1:18" x14ac:dyDescent="0.3">
      <c r="A159" s="18" t="s">
        <v>359</v>
      </c>
      <c r="B159" s="18">
        <v>0</v>
      </c>
      <c r="C159" s="18">
        <v>0</v>
      </c>
      <c r="D159" s="18">
        <v>0</v>
      </c>
      <c r="E159" s="18">
        <v>9.0644377739999999</v>
      </c>
      <c r="F159" s="18">
        <v>0</v>
      </c>
      <c r="G159" s="18">
        <v>10.991021005</v>
      </c>
      <c r="H159" s="18">
        <v>13.132259311</v>
      </c>
      <c r="I159" s="18">
        <v>14.262620719999999</v>
      </c>
      <c r="J159" s="18">
        <v>15.956528828</v>
      </c>
      <c r="K159" s="18">
        <v>13.251530000000001</v>
      </c>
      <c r="L159" s="18">
        <v>13.562300498000001</v>
      </c>
      <c r="M159" s="18">
        <v>12.037994693</v>
      </c>
      <c r="N159" s="18">
        <v>10.304712</v>
      </c>
      <c r="O159" s="18">
        <v>0</v>
      </c>
      <c r="P159" s="18">
        <v>1.4473105E-2</v>
      </c>
      <c r="Q159" s="18">
        <v>0.43182352600000001</v>
      </c>
      <c r="R159" s="18">
        <v>2.1489126390000002</v>
      </c>
    </row>
    <row r="160" spans="1:18" x14ac:dyDescent="0.3">
      <c r="A160" s="18" t="s">
        <v>360</v>
      </c>
      <c r="B160" s="18">
        <v>0</v>
      </c>
      <c r="C160" s="18">
        <v>0</v>
      </c>
      <c r="D160" s="18">
        <v>0.23681543899999999</v>
      </c>
      <c r="E160" s="18">
        <v>12.806773689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135.12494402499999</v>
      </c>
      <c r="R160" s="18">
        <v>0</v>
      </c>
    </row>
    <row r="161" spans="1:18" x14ac:dyDescent="0.3">
      <c r="A161" s="18" t="s">
        <v>361</v>
      </c>
      <c r="B161" s="18">
        <v>0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</row>
    <row r="162" spans="1:18" x14ac:dyDescent="0.3">
      <c r="A162" s="18" t="s">
        <v>362</v>
      </c>
      <c r="B162" s="18">
        <v>94.519833437000003</v>
      </c>
      <c r="C162" s="18">
        <v>195.60159937200001</v>
      </c>
      <c r="D162" s="18">
        <v>181.662493756</v>
      </c>
      <c r="E162" s="18">
        <v>162.21618863099999</v>
      </c>
      <c r="F162" s="18">
        <v>32.327219919999997</v>
      </c>
      <c r="G162" s="18">
        <v>83.009497041000003</v>
      </c>
      <c r="H162" s="18">
        <v>112.55260304700001</v>
      </c>
      <c r="I162" s="18">
        <v>278.41439425999999</v>
      </c>
      <c r="J162" s="18">
        <v>49.342493175999998</v>
      </c>
      <c r="K162" s="18">
        <v>56.460231284999999</v>
      </c>
      <c r="L162" s="18">
        <v>165.19515854900001</v>
      </c>
      <c r="M162" s="18">
        <v>188.55434070800001</v>
      </c>
      <c r="N162" s="18">
        <v>493.87708495999999</v>
      </c>
      <c r="O162" s="18">
        <v>992.50581660199998</v>
      </c>
      <c r="P162" s="18">
        <v>3411.2974214370001</v>
      </c>
      <c r="Q162" s="18">
        <v>1054.3567432990001</v>
      </c>
      <c r="R162" s="18">
        <v>1473.187885929</v>
      </c>
    </row>
    <row r="163" spans="1:18" x14ac:dyDescent="0.3">
      <c r="A163" s="18" t="s">
        <v>363</v>
      </c>
      <c r="B163" s="18">
        <v>1.8273490649999999</v>
      </c>
      <c r="C163" s="18">
        <v>0</v>
      </c>
      <c r="D163" s="18">
        <v>77.767831494000006</v>
      </c>
      <c r="E163" s="18">
        <v>109.117379934</v>
      </c>
      <c r="F163" s="18">
        <v>1.3605328169999999</v>
      </c>
      <c r="G163" s="18">
        <v>10.053130438</v>
      </c>
      <c r="H163" s="18">
        <v>82.788853465000003</v>
      </c>
      <c r="I163" s="18">
        <v>18.79490311</v>
      </c>
      <c r="J163" s="18">
        <v>22.30657347</v>
      </c>
      <c r="K163" s="18">
        <v>2.3009260779999998</v>
      </c>
      <c r="L163" s="18">
        <v>37.222114032</v>
      </c>
      <c r="M163" s="18">
        <v>39.487502736000003</v>
      </c>
      <c r="N163" s="18">
        <v>52.569748281999999</v>
      </c>
      <c r="O163" s="18">
        <v>88.565791942000004</v>
      </c>
      <c r="P163" s="18">
        <v>345.579389435</v>
      </c>
      <c r="Q163" s="18">
        <v>294.87355091299997</v>
      </c>
      <c r="R163" s="18">
        <v>178.71544571000001</v>
      </c>
    </row>
    <row r="164" spans="1:18" x14ac:dyDescent="0.3">
      <c r="A164" s="18" t="s">
        <v>364</v>
      </c>
      <c r="B164" s="18">
        <v>0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</row>
    <row r="165" spans="1:18" x14ac:dyDescent="0.3">
      <c r="A165" s="18" t="s">
        <v>365</v>
      </c>
      <c r="B165" s="18">
        <v>0.03</v>
      </c>
      <c r="C165" s="18">
        <v>9.2869777140000007</v>
      </c>
      <c r="D165" s="18">
        <v>21.043696234999999</v>
      </c>
      <c r="E165" s="18">
        <v>11.042917423</v>
      </c>
      <c r="F165" s="18">
        <v>24.365384811999999</v>
      </c>
      <c r="G165" s="18">
        <v>53.407405648000001</v>
      </c>
      <c r="H165" s="18">
        <v>4.7315707890000001</v>
      </c>
      <c r="I165" s="18">
        <v>3.4240831709999999</v>
      </c>
      <c r="J165" s="18">
        <v>0.429281254</v>
      </c>
      <c r="K165" s="18">
        <v>4.036326528</v>
      </c>
      <c r="L165" s="18">
        <v>16.476345181999999</v>
      </c>
      <c r="M165" s="18">
        <v>4.8856544199999998</v>
      </c>
      <c r="N165" s="18">
        <v>88.973961928999998</v>
      </c>
      <c r="O165" s="18">
        <v>124.64739109200001</v>
      </c>
      <c r="P165" s="18">
        <v>186.19386944600001</v>
      </c>
      <c r="Q165" s="18">
        <v>121.64709874499999</v>
      </c>
      <c r="R165" s="18">
        <v>25.223019446999999</v>
      </c>
    </row>
    <row r="166" spans="1:18" x14ac:dyDescent="0.3">
      <c r="A166" s="17" t="s">
        <v>366</v>
      </c>
      <c r="B166" s="17">
        <v>0</v>
      </c>
      <c r="C166" s="17">
        <v>6373.9398815000004</v>
      </c>
      <c r="D166" s="17">
        <v>15511.829780546001</v>
      </c>
      <c r="E166" s="17">
        <v>17256.207882817998</v>
      </c>
      <c r="F166" s="17">
        <v>14778.553451641999</v>
      </c>
      <c r="G166" s="17">
        <v>17537.226788813001</v>
      </c>
      <c r="H166" s="17">
        <v>19914.810276300999</v>
      </c>
      <c r="I166" s="17">
        <v>22858.782062173999</v>
      </c>
      <c r="J166" s="17">
        <v>26749.655060535999</v>
      </c>
      <c r="K166" s="17">
        <v>37356.194337093999</v>
      </c>
      <c r="L166" s="17">
        <v>46701.963367260003</v>
      </c>
      <c r="M166" s="17">
        <v>54770.006281214999</v>
      </c>
      <c r="N166" s="17">
        <v>74421.502797084002</v>
      </c>
      <c r="O166" s="17">
        <v>117915.382199713</v>
      </c>
      <c r="P166" s="17">
        <v>125469.99579563701</v>
      </c>
      <c r="Q166" s="17">
        <v>105583.373203878</v>
      </c>
      <c r="R166" s="17">
        <v>129179.016479274</v>
      </c>
    </row>
    <row r="167" spans="1:18" x14ac:dyDescent="0.3">
      <c r="A167" s="18" t="s">
        <v>367</v>
      </c>
      <c r="B167" s="18">
        <v>0</v>
      </c>
      <c r="C167" s="18">
        <v>5482.6319645900003</v>
      </c>
      <c r="D167" s="18">
        <v>13282.403724614</v>
      </c>
      <c r="E167" s="18">
        <v>11603.585291162</v>
      </c>
      <c r="F167" s="18">
        <v>11460.355982964</v>
      </c>
      <c r="G167" s="18">
        <v>13937.102306180999</v>
      </c>
      <c r="H167" s="18">
        <v>13922.768267128</v>
      </c>
      <c r="I167" s="18">
        <v>16170.135182988</v>
      </c>
      <c r="J167" s="18">
        <v>18943.44468542</v>
      </c>
      <c r="K167" s="18">
        <v>27872.769613293</v>
      </c>
      <c r="L167" s="18">
        <v>36585.746491177997</v>
      </c>
      <c r="M167" s="18">
        <v>43216.883256385998</v>
      </c>
      <c r="N167" s="18">
        <v>56143.613676276</v>
      </c>
      <c r="O167" s="18">
        <v>92299.082082245004</v>
      </c>
      <c r="P167" s="18">
        <v>98655.446509628004</v>
      </c>
      <c r="Q167" s="18">
        <v>82533.470179697993</v>
      </c>
      <c r="R167" s="18">
        <v>101168.900860222</v>
      </c>
    </row>
    <row r="168" spans="1:18" x14ac:dyDescent="0.3">
      <c r="A168" s="18" t="s">
        <v>368</v>
      </c>
      <c r="B168" s="18">
        <v>0</v>
      </c>
      <c r="C168" s="18">
        <v>175.22417937099999</v>
      </c>
      <c r="D168" s="18">
        <v>319.885592798</v>
      </c>
      <c r="E168" s="18">
        <v>466.70617136599998</v>
      </c>
      <c r="F168" s="18">
        <v>530.03208073899998</v>
      </c>
      <c r="G168" s="18">
        <v>592.78019450299996</v>
      </c>
      <c r="H168" s="18">
        <v>816.68765160700002</v>
      </c>
      <c r="I168" s="18">
        <v>914.53311038799995</v>
      </c>
      <c r="J168" s="18">
        <v>1137.035181444</v>
      </c>
      <c r="K168" s="18">
        <v>1424.8370603979999</v>
      </c>
      <c r="L168" s="18">
        <v>1584.9899437900001</v>
      </c>
      <c r="M168" s="18">
        <v>1857.9756627930001</v>
      </c>
      <c r="N168" s="18">
        <v>2952.413913069</v>
      </c>
      <c r="O168" s="18">
        <v>3614.4144047210002</v>
      </c>
      <c r="P168" s="18">
        <v>4292.1290166099998</v>
      </c>
      <c r="Q168" s="18">
        <v>4165.0038355650004</v>
      </c>
      <c r="R168" s="18">
        <v>5012.4408739560004</v>
      </c>
    </row>
    <row r="169" spans="1:18" x14ac:dyDescent="0.3">
      <c r="A169" s="18" t="s">
        <v>369</v>
      </c>
      <c r="B169" s="18">
        <v>0</v>
      </c>
      <c r="C169" s="18">
        <v>193.38896199600001</v>
      </c>
      <c r="D169" s="18">
        <v>358.82192894999997</v>
      </c>
      <c r="E169" s="18">
        <v>541.92282226700002</v>
      </c>
      <c r="F169" s="18">
        <v>596.22733705899998</v>
      </c>
      <c r="G169" s="18">
        <v>720.19556631099999</v>
      </c>
      <c r="H169" s="18">
        <v>1106.0056603129999</v>
      </c>
      <c r="I169" s="18">
        <v>1281.5912634040001</v>
      </c>
      <c r="J169" s="18">
        <v>1653.122522201</v>
      </c>
      <c r="K169" s="18">
        <v>1984.0322695929999</v>
      </c>
      <c r="L169" s="18">
        <v>2259.5942982679999</v>
      </c>
      <c r="M169" s="18">
        <v>2566.1834203090002</v>
      </c>
      <c r="N169" s="18">
        <v>4775.7817212689997</v>
      </c>
      <c r="O169" s="18">
        <v>6076.516295417</v>
      </c>
      <c r="P169" s="18">
        <v>6759.4621005819999</v>
      </c>
      <c r="Q169" s="18">
        <v>6761.9335393969995</v>
      </c>
      <c r="R169" s="18">
        <v>6915.6713311969997</v>
      </c>
    </row>
    <row r="170" spans="1:18" x14ac:dyDescent="0.3">
      <c r="A170" s="18" t="s">
        <v>370</v>
      </c>
      <c r="B170" s="18">
        <v>0</v>
      </c>
      <c r="C170" s="18">
        <v>359.883208556</v>
      </c>
      <c r="D170" s="18">
        <v>511.80881283299999</v>
      </c>
      <c r="E170" s="18">
        <v>1335.8470847640001</v>
      </c>
      <c r="F170" s="18">
        <v>1540.9520351359999</v>
      </c>
      <c r="G170" s="18">
        <v>1085.670258288</v>
      </c>
      <c r="H170" s="18">
        <v>1499.439974894</v>
      </c>
      <c r="I170" s="18">
        <v>1509.0024319520001</v>
      </c>
      <c r="J170" s="18">
        <v>2099.2669843190001</v>
      </c>
      <c r="K170" s="18">
        <v>2882.21874794</v>
      </c>
      <c r="L170" s="18">
        <v>2639.85353446</v>
      </c>
      <c r="M170" s="18">
        <v>3775.0413950460002</v>
      </c>
      <c r="N170" s="18">
        <v>7067.8232873659999</v>
      </c>
      <c r="O170" s="18">
        <v>11779.49468252</v>
      </c>
      <c r="P170" s="18">
        <v>12103.510397646</v>
      </c>
      <c r="Q170" s="18">
        <v>8584.2099241819997</v>
      </c>
      <c r="R170" s="18">
        <v>11426.590927560001</v>
      </c>
    </row>
    <row r="171" spans="1:18" x14ac:dyDescent="0.3">
      <c r="A171" s="18" t="s">
        <v>371</v>
      </c>
      <c r="B171" s="18">
        <v>0</v>
      </c>
      <c r="C171" s="18">
        <v>162.81156698699999</v>
      </c>
      <c r="D171" s="18">
        <v>1038.9097213509999</v>
      </c>
      <c r="E171" s="18">
        <v>3308.1465132590001</v>
      </c>
      <c r="F171" s="18">
        <v>650.98601574400004</v>
      </c>
      <c r="G171" s="18">
        <v>1201.47846353</v>
      </c>
      <c r="H171" s="18">
        <v>2569.908722359</v>
      </c>
      <c r="I171" s="18">
        <v>2983.520073442</v>
      </c>
      <c r="J171" s="18">
        <v>2916.7856871519998</v>
      </c>
      <c r="K171" s="18">
        <v>3192.3366458700002</v>
      </c>
      <c r="L171" s="18">
        <v>3631.7790995639998</v>
      </c>
      <c r="M171" s="18">
        <v>3353.9225466809999</v>
      </c>
      <c r="N171" s="18">
        <v>3481.8701991040002</v>
      </c>
      <c r="O171" s="18">
        <v>4145.8747348099996</v>
      </c>
      <c r="P171" s="18">
        <v>3659.4477711710001</v>
      </c>
      <c r="Q171" s="18">
        <v>3538.7557250360001</v>
      </c>
      <c r="R171" s="18">
        <v>4655.4124863389998</v>
      </c>
    </row>
    <row r="173" spans="1:18" s="4" customFormat="1" ht="15.6" customHeight="1" x14ac:dyDescent="0.3">
      <c r="A173" s="5" t="s">
        <v>162</v>
      </c>
      <c r="B173" s="5"/>
      <c r="C173" s="5"/>
      <c r="D173" s="5"/>
      <c r="E173" s="5"/>
      <c r="F173" s="5"/>
      <c r="G173" s="5"/>
      <c r="H173" s="5"/>
      <c r="I173" s="5"/>
      <c r="J173" s="5"/>
    </row>
    <row r="174" spans="1:18" s="4" customFormat="1" ht="15.6" customHeight="1" x14ac:dyDescent="0.3">
      <c r="A174" s="5" t="s">
        <v>163</v>
      </c>
      <c r="B174" s="5"/>
      <c r="C174" s="5"/>
      <c r="D174" s="5"/>
      <c r="E174" s="5"/>
      <c r="F174" s="5"/>
      <c r="G174" s="5"/>
      <c r="H174" s="5"/>
      <c r="I174" s="5"/>
      <c r="J174" s="5"/>
    </row>
    <row r="175" spans="1:18" s="4" customFormat="1" ht="15.6" customHeight="1" x14ac:dyDescent="0.3">
      <c r="A175" s="6" t="s">
        <v>164</v>
      </c>
      <c r="B175" s="6"/>
      <c r="C175" s="6"/>
      <c r="D175" s="6"/>
      <c r="E175" s="6"/>
      <c r="F175" s="6"/>
      <c r="G175" s="6"/>
      <c r="H175" s="6"/>
      <c r="I175" s="6"/>
      <c r="J175" s="6"/>
    </row>
    <row r="176" spans="1:18" s="4" customFormat="1" ht="15.6" customHeight="1" x14ac:dyDescent="0.3">
      <c r="A176" s="6" t="s">
        <v>165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s="4" customFormat="1" ht="15.6" customHeight="1" x14ac:dyDescent="0.3">
      <c r="A177" s="1" t="s">
        <v>166</v>
      </c>
      <c r="B177" s="9"/>
      <c r="C177" s="9"/>
      <c r="D177" s="9"/>
      <c r="E177" s="9"/>
      <c r="F177" s="9"/>
      <c r="G177" s="9"/>
      <c r="H177" s="9"/>
      <c r="I177" s="9"/>
      <c r="J177" s="9"/>
    </row>
    <row r="178" spans="1:10" s="4" customFormat="1" ht="15.6" customHeight="1" x14ac:dyDescent="0.3"/>
    <row r="179" spans="1:10" s="4" customFormat="1" ht="15.6" customHeight="1" x14ac:dyDescent="0.3">
      <c r="A179" s="5" t="s">
        <v>167</v>
      </c>
      <c r="B179" s="5"/>
      <c r="C179" s="5"/>
      <c r="D179" s="5"/>
      <c r="E179" s="5"/>
      <c r="F179" s="5"/>
      <c r="G179" s="5"/>
      <c r="H179" s="5"/>
      <c r="I179" s="5"/>
      <c r="J179" s="5"/>
    </row>
    <row r="180" spans="1:10" s="4" customFormat="1" ht="15.6" customHeight="1" x14ac:dyDescent="0.3">
      <c r="A180" s="6" t="s">
        <v>168</v>
      </c>
      <c r="B180" s="6"/>
      <c r="C180" s="6"/>
      <c r="D180" s="6"/>
      <c r="E180" s="6"/>
      <c r="F180" s="6"/>
      <c r="G180" s="6"/>
      <c r="H180" s="6"/>
      <c r="I180" s="6"/>
      <c r="J180" s="6"/>
    </row>
    <row r="181" spans="1:10" s="4" customFormat="1" ht="15.6" customHeight="1" x14ac:dyDescent="0.3">
      <c r="A181" s="1" t="s">
        <v>169</v>
      </c>
      <c r="B181" s="9"/>
      <c r="C181" s="9"/>
      <c r="D181" s="9"/>
      <c r="E181" s="9"/>
      <c r="F181" s="9"/>
      <c r="G181" s="9"/>
      <c r="H181" s="9"/>
      <c r="I181" s="9"/>
      <c r="J181" s="9"/>
    </row>
  </sheetData>
  <pageMargins left="0.7" right="0.7" top="0.75" bottom="0.75" header="0.3" footer="0.3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E3B9C5488B34E9CE3D8D8035958D8" ma:contentTypeVersion="4" ma:contentTypeDescription="Create a new document." ma:contentTypeScope="" ma:versionID="75060c2618d2ae9b8ac1d0e78eb1eb93">
  <xsd:schema xmlns:xsd="http://www.w3.org/2001/XMLSchema" xmlns:xs="http://www.w3.org/2001/XMLSchema" xmlns:p="http://schemas.microsoft.com/office/2006/metadata/properties" xmlns:ns2="924f728f-4100-4632-8e1e-fad03c81615e" targetNamespace="http://schemas.microsoft.com/office/2006/metadata/properties" ma:root="true" ma:fieldsID="02bc83fd7de3a4f06af8e0fdb21faaf5" ns2:_="">
    <xsd:import namespace="924f728f-4100-4632-8e1e-fad03c816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f728f-4100-4632-8e1e-fad03c8161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FB2EE1-5D43-46C3-952E-3886316A1C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B89ADE-9B06-43F8-A6F2-17CB6959076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B6D36F-642E-420F-9295-C7576656C2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4f728f-4100-4632-8e1e-fad03c816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4</vt:i4>
      </vt:variant>
    </vt:vector>
  </HeadingPairs>
  <TitlesOfParts>
    <vt:vector size="4" baseType="lpstr">
      <vt:lpstr>Cân đối kế toán</vt:lpstr>
      <vt:lpstr>Kết quả Kinh doanh</vt:lpstr>
      <vt:lpstr>Lưu chuyển tiền tệ</vt:lpstr>
      <vt:lpstr>Thuyết minh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FiinPro-X</dc:creator>
  <cp:keywords/>
  <dc:description/>
  <cp:lastModifiedBy>anh nguyen</cp:lastModifiedBy>
  <cp:revision/>
  <dcterms:created xsi:type="dcterms:W3CDTF">2019-10-07T03:46:21Z</dcterms:created>
  <dcterms:modified xsi:type="dcterms:W3CDTF">2026-09-07T10:48:17Z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0x0101007CEE3B9C5488B34E9CE3D8D8035958D8</vt:lpwstr>
  </property>
</Properties>
</file>